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tabRatio="713" firstSheet="2" activeTab="2"/>
  </bookViews>
  <sheets>
    <sheet name="RPJM-DESA" sheetId="1" state="hidden" r:id="rId1"/>
    <sheet name="RPJM 2010" sheetId="2" state="hidden" r:id="rId2"/>
    <sheet name="MATRIK 2020" sheetId="3" r:id="rId3"/>
  </sheets>
  <definedNames>
    <definedName name="DEWA">'RPJM-DESA'!#REF!</definedName>
    <definedName name="_xlnm.Print_Titles" localSheetId="2">'MATRIK 2020'!$5:$7</definedName>
  </definedNames>
  <calcPr fullCalcOnLoad="1"/>
</workbook>
</file>

<file path=xl/sharedStrings.xml><?xml version="1.0" encoding="utf-8"?>
<sst xmlns="http://schemas.openxmlformats.org/spreadsheetml/2006/main" count="1935" uniqueCount="669">
  <si>
    <t>NO</t>
  </si>
  <si>
    <t>No</t>
  </si>
  <si>
    <t>IV. 4  RENCANA PEMBANGUNAN JANGKA MENENGAH DESA ( RPJM - DESA )</t>
  </si>
  <si>
    <t>DESA</t>
  </si>
  <si>
    <t>KECAMATAN</t>
  </si>
  <si>
    <t>KABUPATEN</t>
  </si>
  <si>
    <t>: BULELENG</t>
  </si>
  <si>
    <t>TAHUN</t>
  </si>
  <si>
    <t>BIDANG / JENIS KEGIATAN</t>
  </si>
  <si>
    <t>LOKASI</t>
  </si>
  <si>
    <t>SIFAT</t>
  </si>
  <si>
    <t>VOLUME</t>
  </si>
  <si>
    <t xml:space="preserve">WAKTU </t>
  </si>
  <si>
    <t>BIDANG</t>
  </si>
  <si>
    <t>JENIS</t>
  </si>
  <si>
    <t>B</t>
  </si>
  <si>
    <t>R</t>
  </si>
  <si>
    <t>L</t>
  </si>
  <si>
    <t>PELAKSANAAN</t>
  </si>
  <si>
    <t>Rp</t>
  </si>
  <si>
    <t>: TEJAKULA</t>
  </si>
  <si>
    <t>BIAYA DAN SUMBER PEMBIAYAAN</t>
  </si>
  <si>
    <t>SUMBER</t>
  </si>
  <si>
    <t>SASARAN / MANFAAT</t>
  </si>
  <si>
    <t>01.</t>
  </si>
  <si>
    <t>03.</t>
  </si>
  <si>
    <t>02.</t>
  </si>
  <si>
    <t>04.</t>
  </si>
  <si>
    <t>05.</t>
  </si>
  <si>
    <t>06.</t>
  </si>
  <si>
    <t>Bant.Bea sisws miskin :SD,SMP,SMA</t>
  </si>
  <si>
    <t>Pengadaan alat-alat bermain utk TK,Paud</t>
  </si>
  <si>
    <t>Program pelatihan bengkel, pembuatan kue</t>
  </si>
  <si>
    <t>Pelatiahan tata rias dan kecantikan</t>
  </si>
  <si>
    <t>C.Bantes</t>
  </si>
  <si>
    <t>J.Kuta</t>
  </si>
  <si>
    <t>√</t>
  </si>
  <si>
    <t>1 unit</t>
  </si>
  <si>
    <t>15 org</t>
  </si>
  <si>
    <t>6 unit</t>
  </si>
  <si>
    <t>7 kali</t>
  </si>
  <si>
    <t>8 kali</t>
  </si>
  <si>
    <t>Membantu siswa miskin yg berprestasi</t>
  </si>
  <si>
    <t>mengembangkan kreatifitas anak</t>
  </si>
  <si>
    <t>meningkatkan ketrampilan masyarakat</t>
  </si>
  <si>
    <t>APBDI,II</t>
  </si>
  <si>
    <t>APBD II</t>
  </si>
  <si>
    <t>Bondalem</t>
  </si>
  <si>
    <t>Pengobatan gratis</t>
  </si>
  <si>
    <t>10 dsn</t>
  </si>
  <si>
    <t>2 x 1 th</t>
  </si>
  <si>
    <t>meningkatkan kesehatan masyarakat</t>
  </si>
  <si>
    <t>Betonisasi jln majapahit</t>
  </si>
  <si>
    <t>Kaja Kauh</t>
  </si>
  <si>
    <t>-</t>
  </si>
  <si>
    <t>50x3 m</t>
  </si>
  <si>
    <t>Drainase/Got (muka rmh Kt.Sumiada,Jro Bau)</t>
  </si>
  <si>
    <t>0,80x40 m</t>
  </si>
  <si>
    <t>Betonisasi 7 Gang dan got kecil</t>
  </si>
  <si>
    <t>T.Sari</t>
  </si>
  <si>
    <t>2x1050 m</t>
  </si>
  <si>
    <t>Gorong-gorong  Celagi Manis</t>
  </si>
  <si>
    <t>0,50x10 m</t>
  </si>
  <si>
    <t>Jembatan Sember Cupek</t>
  </si>
  <si>
    <t>2,5x5 m</t>
  </si>
  <si>
    <t>Betonisasi gang Pt.Dalem</t>
  </si>
  <si>
    <t>Suksuk</t>
  </si>
  <si>
    <t>2,5x350 m</t>
  </si>
  <si>
    <t>Pengaspalan jalan melingkar</t>
  </si>
  <si>
    <t>3x700 m</t>
  </si>
  <si>
    <t>3x100 m</t>
  </si>
  <si>
    <t>Pemasangan Lampu Jalan</t>
  </si>
  <si>
    <t>20 Titik</t>
  </si>
  <si>
    <t>Betonisasi menuju jln ampel</t>
  </si>
  <si>
    <t>Suksuk/T.sari</t>
  </si>
  <si>
    <t>3 x 80 m</t>
  </si>
  <si>
    <t>Resevoir untuk air bersih</t>
  </si>
  <si>
    <t>suksuk</t>
  </si>
  <si>
    <t>10x10x3</t>
  </si>
  <si>
    <t>Papinisasi depan Pr.Puseh</t>
  </si>
  <si>
    <t>50x4m</t>
  </si>
  <si>
    <t>Bedah rumah (10 Dusun )</t>
  </si>
  <si>
    <t>Ds.Bondalem</t>
  </si>
  <si>
    <t>300 unit</t>
  </si>
  <si>
    <t>Penyenderan dan Penyengker Br.Pintu</t>
  </si>
  <si>
    <t>20x3 m</t>
  </si>
  <si>
    <t>20 ekar</t>
  </si>
  <si>
    <t>Kaja Kangin</t>
  </si>
  <si>
    <t>1x5x20 m</t>
  </si>
  <si>
    <t>Pengaspalan jalan Kt.Sangging/sampai pantai</t>
  </si>
  <si>
    <t>3x350 m</t>
  </si>
  <si>
    <t>Pembetonan gang Gd.Awet</t>
  </si>
  <si>
    <t>3x150 m</t>
  </si>
  <si>
    <t>Pembetonan Jln Parase</t>
  </si>
  <si>
    <t>2x400 m</t>
  </si>
  <si>
    <t>Pembetonan jl.Tkd.Bumbung Selatan</t>
  </si>
  <si>
    <t>2x500 m</t>
  </si>
  <si>
    <t xml:space="preserve">Pembetonan jln Lemo Kajanan </t>
  </si>
  <si>
    <t>C.Batur</t>
  </si>
  <si>
    <t>1x500 m</t>
  </si>
  <si>
    <t>Pembetonan 5 gang di Lemo Kajanan</t>
  </si>
  <si>
    <t>1x850 m</t>
  </si>
  <si>
    <t>Pembetonan jl.Gede Derana</t>
  </si>
  <si>
    <t>Memperlancar akses Transpotasi</t>
  </si>
  <si>
    <t>Memperlancar saluran air</t>
  </si>
  <si>
    <t>Memperlancar akses Transpotasi dan arus limbah RT</t>
  </si>
  <si>
    <t>Meningkatkan keamanan dan kenyamanan</t>
  </si>
  <si>
    <t xml:space="preserve">pengadaan air bersih utk.masyarakat suksuk </t>
  </si>
  <si>
    <t>Pengadaan Parkir isaat Piodalan</t>
  </si>
  <si>
    <t>memenuhi kelayakan tempat tinggal</t>
  </si>
  <si>
    <t xml:space="preserve">untuk menata lingkungan </t>
  </si>
  <si>
    <t>meningkatkan taraf hidup petani</t>
  </si>
  <si>
    <t>0,80x500 m</t>
  </si>
  <si>
    <t>Pengaspalan Jalan Batu gaing (melingkar)</t>
  </si>
  <si>
    <t>3x400 m</t>
  </si>
  <si>
    <t>meperlancar akses transportasi</t>
  </si>
  <si>
    <t>Pembentonan 3 gang di jalan Selaung</t>
  </si>
  <si>
    <t>1.5x400 m</t>
  </si>
  <si>
    <t xml:space="preserve">Menata kebersihan lingkungan </t>
  </si>
  <si>
    <t>Pemasangan lampu jalan di Selaung</t>
  </si>
  <si>
    <t>4 titik</t>
  </si>
  <si>
    <t>menjaga keamanan lingkungan</t>
  </si>
  <si>
    <t>Pengerukan got (dimuka rmh.w.Kuta.T Bungbung)</t>
  </si>
  <si>
    <t>Cubang/Penampungan air hujan</t>
  </si>
  <si>
    <t>Selombo</t>
  </si>
  <si>
    <t>Memenuhi kebutuhan air masyarakat</t>
  </si>
  <si>
    <t>Pembuatan jembatan tukad desa</t>
  </si>
  <si>
    <t>8x3 m</t>
  </si>
  <si>
    <t>pengadaan resevoir/bak air</t>
  </si>
  <si>
    <t>Pengadaan air bersih</t>
  </si>
  <si>
    <t>Pengadaan Mesin Pompa dan Pipanisasi</t>
  </si>
  <si>
    <t>3 unit</t>
  </si>
  <si>
    <t>Betonisasi ( dr.Jln Nym.Sukrata s/d Nym.Patra</t>
  </si>
  <si>
    <t>1,5x800 m</t>
  </si>
  <si>
    <t>Betonisasi dr.Pr.Subak s/d Pr.Sang Bude</t>
  </si>
  <si>
    <t>Betonisasi gang Md.Nada</t>
  </si>
  <si>
    <t>Klod Kangin</t>
  </si>
  <si>
    <t>3x75 m</t>
  </si>
  <si>
    <t>Betonisasi 5 gang</t>
  </si>
  <si>
    <t>1,5x300 m</t>
  </si>
  <si>
    <t>Betonisasi Jl.Bunut</t>
  </si>
  <si>
    <t>1.5x225 m</t>
  </si>
  <si>
    <t>Perbaikan got</t>
  </si>
  <si>
    <t>100 m</t>
  </si>
  <si>
    <t>memperlancar limbah air hujan</t>
  </si>
  <si>
    <t>Rabat Beton jalan</t>
  </si>
  <si>
    <t>Pengembangan jalan melingkar Pr.Dalem</t>
  </si>
  <si>
    <t>Pembuatan got menuju SMA 2 Bondalem</t>
  </si>
  <si>
    <t xml:space="preserve">Betonisasi jalan lingkungan </t>
  </si>
  <si>
    <t>menjaga kebersihan lingkungan</t>
  </si>
  <si>
    <t>Penyenderan jl.Tkd Aya</t>
  </si>
  <si>
    <t>2,5x500 m</t>
  </si>
  <si>
    <t>mengendalikan abrasi/longsor</t>
  </si>
  <si>
    <t>Rabat beton jl.Tukad Aya</t>
  </si>
  <si>
    <t>3x500 m</t>
  </si>
  <si>
    <t>Pipanisasi SP Palem Sari</t>
  </si>
  <si>
    <t>utk memenuhi kebutuhan air masy.</t>
  </si>
  <si>
    <t>Betonisasi jalan/gang</t>
  </si>
  <si>
    <t xml:space="preserve"> 1,5 x1500 m</t>
  </si>
  <si>
    <t>Rabat Beton Jalan Pr.Sang Bingin</t>
  </si>
  <si>
    <t>3x200 m</t>
  </si>
  <si>
    <t>Pengadaan Reservoir</t>
  </si>
  <si>
    <t>10x10 m</t>
  </si>
  <si>
    <t>untuk memenuhi kebutuhan air bersih masyarakat</t>
  </si>
  <si>
    <t>Perehaban Got Limbah Rumah tangga</t>
  </si>
  <si>
    <t>Klod Kauh</t>
  </si>
  <si>
    <t>10x180 m</t>
  </si>
  <si>
    <t>Pengangkatan jal.Swati</t>
  </si>
  <si>
    <t>2 x 100 m</t>
  </si>
  <si>
    <t>Pengendalian Banjir</t>
  </si>
  <si>
    <t>Pengerukan sampah Tukad Titi</t>
  </si>
  <si>
    <t>Penyenderan Tukad Titi</t>
  </si>
  <si>
    <t>3 x 50 m</t>
  </si>
  <si>
    <t>Jro Kuta</t>
  </si>
  <si>
    <t>Pipanisasi lingkungan RB 1, 2</t>
  </si>
  <si>
    <t>64 x 350 m</t>
  </si>
  <si>
    <t>Rabat beton jl.marga candi</t>
  </si>
  <si>
    <t>2,5 x 500 m</t>
  </si>
  <si>
    <t>3 x 1,5 km</t>
  </si>
  <si>
    <t>Pembuatan candi batas desa</t>
  </si>
  <si>
    <t>2 unit</t>
  </si>
  <si>
    <t>menentukan batas2 wilayah Desa</t>
  </si>
  <si>
    <t>penyenderan tukad SMP 4</t>
  </si>
  <si>
    <t>500 m</t>
  </si>
  <si>
    <t>menahan kikisan air hujan</t>
  </si>
  <si>
    <t>Peningkatan sarana Ibadah</t>
  </si>
  <si>
    <t xml:space="preserve">Honor tenaga kebersihan </t>
  </si>
  <si>
    <t>2x12x600</t>
  </si>
  <si>
    <t xml:space="preserve">Meningkatkan kesejahteraan </t>
  </si>
  <si>
    <t>Pembuatan Pos Kamling</t>
  </si>
  <si>
    <t>jro kuta</t>
  </si>
  <si>
    <t>APBD II, APBDes</t>
  </si>
  <si>
    <t>Pemekaran Banjar Dinas</t>
  </si>
  <si>
    <t>1. BD</t>
  </si>
  <si>
    <t>Memperlancar Pelayanan Masyarakat</t>
  </si>
  <si>
    <t>Realokasi Kantor Perbekel Bondalem</t>
  </si>
  <si>
    <t>11,50x20 m</t>
  </si>
  <si>
    <t>APBD II,APBDES</t>
  </si>
  <si>
    <t>APBD I, II,APBDES</t>
  </si>
  <si>
    <t>07.</t>
  </si>
  <si>
    <t>meningkatkan pendapatan nelayan</t>
  </si>
  <si>
    <t xml:space="preserve">Bantuan kungkungan sarang lebah </t>
  </si>
  <si>
    <t>50 bh</t>
  </si>
  <si>
    <t>menambah pengasilan petani</t>
  </si>
  <si>
    <t>selombo</t>
  </si>
  <si>
    <t>untuk tempat pertemuan</t>
  </si>
  <si>
    <t>Rehab Pr dan Banjar Dinas.Sang Buda</t>
  </si>
  <si>
    <t>Mohon bantuan jukung, jaring dan mesin tempel</t>
  </si>
  <si>
    <t>Pengadaan Balai Kelompok Sari Mekar</t>
  </si>
  <si>
    <t>6 Banjar dinas</t>
  </si>
  <si>
    <t>Realokasi salah satu SD, (No.3,4,5,8) ke BD. Celagi Bantes</t>
  </si>
  <si>
    <t>Pemerataan  Sekolah dan Peningkatan Pendidikan</t>
  </si>
  <si>
    <t>untuk meningkatkan gizi bayi danKinerja kader posyandu</t>
  </si>
  <si>
    <t>Drainase /got di muka rumah kt.sura s/d tkd suangan dan Tk. Desa</t>
  </si>
  <si>
    <t>: BONDALEM</t>
  </si>
  <si>
    <t>V.2 RENCANA PEMBANGUNAN JANGKA MENENGAH DESA ( RPJM DESA )</t>
  </si>
  <si>
    <t>Tejakula</t>
  </si>
  <si>
    <t>Buleleng</t>
  </si>
  <si>
    <t>2011 s/d 2015</t>
  </si>
  <si>
    <t>Bidang / Jenis Kegiatan</t>
  </si>
  <si>
    <t>Lokasi</t>
  </si>
  <si>
    <t>Sifat</t>
  </si>
  <si>
    <t>Volume</t>
  </si>
  <si>
    <t>Sasaran / Manfaat</t>
  </si>
  <si>
    <t>Waktu Pelaksanaan                    Tahun 2010 s/d 2014</t>
  </si>
  <si>
    <t>Biaya dan Sumber Pembiayaan</t>
  </si>
  <si>
    <t>Keterangan</t>
  </si>
  <si>
    <t>Bidang.</t>
  </si>
  <si>
    <t>Jenis</t>
  </si>
  <si>
    <t>Rp.</t>
  </si>
  <si>
    <t>Sumber</t>
  </si>
  <si>
    <t xml:space="preserve">Bidang  Pendidikan </t>
  </si>
  <si>
    <t>Beasiswa</t>
  </si>
  <si>
    <t xml:space="preserve">SD, SMP, SMA </t>
  </si>
  <si>
    <t>ü</t>
  </si>
  <si>
    <t>110 Org</t>
  </si>
  <si>
    <t xml:space="preserve">Peningkatan SDM Bidang Pendidikan </t>
  </si>
  <si>
    <t>APBN, APBD 1, 2 dan APBDes</t>
  </si>
  <si>
    <t>Pelatihan Keterampilan Tata Rias</t>
  </si>
  <si>
    <t xml:space="preserve">Bondalem </t>
  </si>
  <si>
    <t>2 Keg</t>
  </si>
  <si>
    <t>Peningkatan Keterampilan Dalam Bidang Tata Rias</t>
  </si>
  <si>
    <t>APBD 1 dan 2</t>
  </si>
  <si>
    <t xml:space="preserve">Pelatihan Bengkel </t>
  </si>
  <si>
    <t>30 Org</t>
  </si>
  <si>
    <t xml:space="preserve">Peningkatan Keterampilan Bidang Perbengkelan </t>
  </si>
  <si>
    <t>Pelatihan Komputer</t>
  </si>
  <si>
    <t>40 Org</t>
  </si>
  <si>
    <t xml:space="preserve">Peningkatan Ilmu Bidang IT </t>
  </si>
  <si>
    <t>Rehab Gedung SD No 5</t>
  </si>
  <si>
    <t xml:space="preserve">1 Unit </t>
  </si>
  <si>
    <t>Terwujudnya kenyamanan Proses belajar mengajar</t>
  </si>
  <si>
    <t>APBD 1 dan APBDes</t>
  </si>
  <si>
    <t>Rehab Gedung TK</t>
  </si>
  <si>
    <t>1 Unit</t>
  </si>
  <si>
    <t>APBD 2 dan APBDes</t>
  </si>
  <si>
    <t xml:space="preserve">Penyengker SMPN 4 Tejakula </t>
  </si>
  <si>
    <t>Dsn. Jero Kuta</t>
  </si>
  <si>
    <t>70x1,75</t>
  </si>
  <si>
    <t>Menjaga Lingkungan Sekolah Dari Kerawanan</t>
  </si>
  <si>
    <t>APBN, APBD 1 dan 2</t>
  </si>
  <si>
    <t xml:space="preserve">Pembayaran Tanah SMAN 2 Tejakula </t>
  </si>
  <si>
    <t xml:space="preserve">Dusun Celagi Bantes </t>
  </si>
  <si>
    <t>1 Hektar</t>
  </si>
  <si>
    <t xml:space="preserve">Terwujudnya gedung SMAN 2 Tejakula di Bondalem </t>
  </si>
  <si>
    <t>APBDes</t>
  </si>
  <si>
    <t xml:space="preserve">Pembangunan gedung Serbaguna di SMAN 2 Tejakula </t>
  </si>
  <si>
    <t>Pengembangan minat dan bakat siswa</t>
  </si>
  <si>
    <t xml:space="preserve">APBN </t>
  </si>
  <si>
    <t>Jumlah 1</t>
  </si>
  <si>
    <t xml:space="preserve"> Bidang Kesehatan </t>
  </si>
  <si>
    <t xml:space="preserve">Rehab Puskesdes dan Pengadaan Meubeler, Peralatan Kesahatan </t>
  </si>
  <si>
    <t xml:space="preserve">Peningkatan Pelayanan Kesehatan </t>
  </si>
  <si>
    <t xml:space="preserve">APBD 1 dan 2 </t>
  </si>
  <si>
    <t xml:space="preserve">Penyuluhan Kesehatan </t>
  </si>
  <si>
    <t>300 Org</t>
  </si>
  <si>
    <t>Peningkatan pengetahuan mengenai kesehatan masyarakat</t>
  </si>
  <si>
    <t>APBD 2</t>
  </si>
  <si>
    <t>Posyandu (PMT)</t>
  </si>
  <si>
    <t>12 klp</t>
  </si>
  <si>
    <t>Peningkatan kesehatan gizi balita dan bumil</t>
  </si>
  <si>
    <t xml:space="preserve">Insentif kader posyandu </t>
  </si>
  <si>
    <t>60 Org</t>
  </si>
  <si>
    <t>Peningkatan kesejahteraan kader</t>
  </si>
  <si>
    <t xml:space="preserve">APDB 1 dan 2 </t>
  </si>
  <si>
    <t>Jumlah 2</t>
  </si>
  <si>
    <t>3.</t>
  </si>
  <si>
    <t xml:space="preserve">Bidang Sarana Prasarana </t>
  </si>
  <si>
    <t>Pembuatan Sumur Bor, Pipanisasi dan Mesin Pompa</t>
  </si>
  <si>
    <t>Terpenuhinya kebutuhan air bersih terhadap masyarakat</t>
  </si>
  <si>
    <t>APBN</t>
  </si>
  <si>
    <t xml:space="preserve">Pembuatan Cubang </t>
  </si>
  <si>
    <t xml:space="preserve">Dsn Suksuk </t>
  </si>
  <si>
    <t xml:space="preserve">2 Unit </t>
  </si>
  <si>
    <t>Terpenuhinya kebutuhan air pada musim kemarau</t>
  </si>
  <si>
    <t>PNPM-P / Swadaya</t>
  </si>
  <si>
    <t>Dsn Selombo</t>
  </si>
  <si>
    <t xml:space="preserve">4 Unit </t>
  </si>
  <si>
    <t xml:space="preserve">Pengaspalan Jalan </t>
  </si>
  <si>
    <t>2,4 kmx3m</t>
  </si>
  <si>
    <t>Memperlancar arus transportasi Upacara agama</t>
  </si>
  <si>
    <t>APBD 1</t>
  </si>
  <si>
    <t xml:space="preserve">Rehab Jalan Tabuh Gentuh </t>
  </si>
  <si>
    <t>2 km</t>
  </si>
  <si>
    <t xml:space="preserve">Kelancaran arus Transportasi </t>
  </si>
  <si>
    <t xml:space="preserve">Betonisasi </t>
  </si>
  <si>
    <t>Dsn. Suksuk</t>
  </si>
  <si>
    <t>1600x3m</t>
  </si>
  <si>
    <t xml:space="preserve">Memperlancar arus transportasi </t>
  </si>
  <si>
    <t>Dsn Kaja Kauh</t>
  </si>
  <si>
    <t>600x3m</t>
  </si>
  <si>
    <t xml:space="preserve">Drainase / Got </t>
  </si>
  <si>
    <t xml:space="preserve">Dsn. Kelod Kangin </t>
  </si>
  <si>
    <t xml:space="preserve">Terwujudnya kebersihan lingkungan </t>
  </si>
  <si>
    <t>Pembuatan Gorong-Gorong</t>
  </si>
  <si>
    <t xml:space="preserve">Dsn. Celagi Batur </t>
  </si>
  <si>
    <t xml:space="preserve">12x1,5 m </t>
  </si>
  <si>
    <t>Dsn. Kelod kauh/Perempatan jln.</t>
  </si>
  <si>
    <t>12x1,5m</t>
  </si>
  <si>
    <t xml:space="preserve">Betonisasi Jln. Lingkungan </t>
  </si>
  <si>
    <t xml:space="preserve">Dsn. Tegal Sari </t>
  </si>
  <si>
    <t>900m</t>
  </si>
  <si>
    <t xml:space="preserve">APBD 2 dan APBDes   </t>
  </si>
  <si>
    <t>2.000x2 m</t>
  </si>
  <si>
    <t xml:space="preserve">Dsn. Kaje Kauh </t>
  </si>
  <si>
    <t>700 m</t>
  </si>
  <si>
    <t>800 m</t>
  </si>
  <si>
    <t xml:space="preserve">Dsn. Kaje Kangin </t>
  </si>
  <si>
    <t xml:space="preserve">1500 m </t>
  </si>
  <si>
    <t>Dsn. Celagi Bantes</t>
  </si>
  <si>
    <t xml:space="preserve">600 m </t>
  </si>
  <si>
    <t xml:space="preserve">Dsn. Kelod Kauh </t>
  </si>
  <si>
    <t>150 m</t>
  </si>
  <si>
    <t xml:space="preserve">1 km </t>
  </si>
  <si>
    <t xml:space="preserve">700 m </t>
  </si>
  <si>
    <t xml:space="preserve">Dsn Kelod Kangin </t>
  </si>
  <si>
    <t xml:space="preserve">500 m </t>
  </si>
  <si>
    <t xml:space="preserve">Perluasan Lapangan Umum </t>
  </si>
  <si>
    <t xml:space="preserve">Dsn Kelod Kauh </t>
  </si>
  <si>
    <t xml:space="preserve">80x6m </t>
  </si>
  <si>
    <t>Peningkatan sarana olahraga</t>
  </si>
  <si>
    <t xml:space="preserve">Penyengker Lapangan </t>
  </si>
  <si>
    <t>100x80m2</t>
  </si>
  <si>
    <t xml:space="preserve">Melindungi lapangan dari kerawanan </t>
  </si>
  <si>
    <t xml:space="preserve">Pembuatan Tribun di Lapangan </t>
  </si>
  <si>
    <t>5x6 m</t>
  </si>
  <si>
    <t>Terwujudnya kenyamanan para penonton.</t>
  </si>
  <si>
    <t>Penyenderan</t>
  </si>
  <si>
    <t xml:space="preserve">Dsn Jero Kuta </t>
  </si>
  <si>
    <t>100mx3mt</t>
  </si>
  <si>
    <t xml:space="preserve">Menjaga tanah dari abrasi </t>
  </si>
  <si>
    <t>APBN dan APBD 1</t>
  </si>
  <si>
    <t>500mx2,5m</t>
  </si>
  <si>
    <t>Pipanisasi</t>
  </si>
  <si>
    <t>Dsn. Selombo</t>
  </si>
  <si>
    <t>1,5dim x 500 btg</t>
  </si>
  <si>
    <t>Jumlah 3</t>
  </si>
  <si>
    <t>4.</t>
  </si>
  <si>
    <t>Bidang Lingkungan Hidup</t>
  </si>
  <si>
    <t xml:space="preserve">Pengelolaan Sampah, Pengadaan Container Sampah dan Tong Sampah </t>
  </si>
  <si>
    <t>Terwujudnya kebersihan dan kesehatan lingkungan</t>
  </si>
  <si>
    <t>APBN, APBD 1,2 dan APBDS</t>
  </si>
  <si>
    <t xml:space="preserve">Pembuatan Poskamling </t>
  </si>
  <si>
    <t xml:space="preserve">8 Unit </t>
  </si>
  <si>
    <t xml:space="preserve">Terwujudnya peningkatan fungsi perlindungan masyarakat </t>
  </si>
  <si>
    <t>APBD 1,2 dan APBDS</t>
  </si>
  <si>
    <t xml:space="preserve">Dsn. Suksuk </t>
  </si>
  <si>
    <t xml:space="preserve">Penanaman Pohon/Penghijauan </t>
  </si>
  <si>
    <t>2.000 Phn</t>
  </si>
  <si>
    <t>Menciptakan lingkungan yang asri</t>
  </si>
  <si>
    <t xml:space="preserve">Bedah rumah </t>
  </si>
  <si>
    <t>20 Unit</t>
  </si>
  <si>
    <t xml:space="preserve">Terpenuhinya kebutuhan masyarakat dalam perumahan dan pemukiman masyarakat yang layak huni </t>
  </si>
  <si>
    <t>Jumlah 4</t>
  </si>
  <si>
    <t xml:space="preserve">Bidang Sosial Budaya </t>
  </si>
  <si>
    <t>Rehab Pura Desa / Pura Bale Agung</t>
  </si>
  <si>
    <t>Peningkatan sarana ibadah</t>
  </si>
  <si>
    <t>APBD 1, 2, APBDes dan Swadaya</t>
  </si>
  <si>
    <t>Penyuluhan Agama / Darma Wacana</t>
  </si>
  <si>
    <t>10 Keg</t>
  </si>
  <si>
    <t xml:space="preserve">Penambahan wawasan tentang agama </t>
  </si>
  <si>
    <t>APBD 2 dan Swadaya</t>
  </si>
  <si>
    <t xml:space="preserve">Perpustakaan Buku Agama </t>
  </si>
  <si>
    <t>100 Exs</t>
  </si>
  <si>
    <t>Pembangunan Gedung Sanggar Kesenian</t>
  </si>
  <si>
    <t>10x20 m</t>
  </si>
  <si>
    <t xml:space="preserve">Pengembangan seni </t>
  </si>
  <si>
    <t xml:space="preserve">Pengadaan Pakaian Tari </t>
  </si>
  <si>
    <t xml:space="preserve">10 Stel </t>
  </si>
  <si>
    <t>Melengkapi sarana tari</t>
  </si>
  <si>
    <t xml:space="preserve">Pengadaan Buku Pesantian </t>
  </si>
  <si>
    <t>5 Exs</t>
  </si>
  <si>
    <t>Melengkapi sarana Pesantian</t>
  </si>
  <si>
    <t>APBD 2 dan APBDS</t>
  </si>
  <si>
    <t>Pelatihan Pembuatan Banten</t>
  </si>
  <si>
    <t>100 Org</t>
  </si>
  <si>
    <t>Meningkatkan pengetahuan tentang banten</t>
  </si>
  <si>
    <t>APBD 2, APBDes dan APBD-Adat</t>
  </si>
  <si>
    <t>Pelatihan Tabuh Gong Pria dan Wanita</t>
  </si>
  <si>
    <t>80 Org</t>
  </si>
  <si>
    <t xml:space="preserve">Peningkatan Keterampilan Bidang Tabuh </t>
  </si>
  <si>
    <t>Jumlah 5</t>
  </si>
  <si>
    <t>6.</t>
  </si>
  <si>
    <t xml:space="preserve">Bidang Pemerintahan </t>
  </si>
  <si>
    <t xml:space="preserve">Renovasi Kantor Pemerintahan Desa </t>
  </si>
  <si>
    <t>8x12m</t>
  </si>
  <si>
    <t xml:space="preserve">Peningkatan Pelayanan Terhadap Masyarakat </t>
  </si>
  <si>
    <t>Kegiatan Pemuda dan Olahraga</t>
  </si>
  <si>
    <t>5 Keg.</t>
  </si>
  <si>
    <t xml:space="preserve">Peningkatan Prestasi Bid. Olahraga </t>
  </si>
  <si>
    <t>APBD 2, APBDes dan Swadaya</t>
  </si>
  <si>
    <t>Program Prona</t>
  </si>
  <si>
    <t>300 Sertif</t>
  </si>
  <si>
    <t>Penguatan Kepemilikan Tanah</t>
  </si>
  <si>
    <t>Jumlah 6</t>
  </si>
  <si>
    <t>Bidang Usaha</t>
  </si>
  <si>
    <t xml:space="preserve">Permodalan Modal Usaha </t>
  </si>
  <si>
    <t>20 Klp</t>
  </si>
  <si>
    <t xml:space="preserve">Peningkatan Pendapatan  Masyarakat </t>
  </si>
  <si>
    <t>APBN, APBD 1,2 dan PNPM-P</t>
  </si>
  <si>
    <t>Jumlah 7</t>
  </si>
  <si>
    <t xml:space="preserve">Bidang Pertanian </t>
  </si>
  <si>
    <t xml:space="preserve">Pengadaan  Bibit </t>
  </si>
  <si>
    <t>Meningkatkan Pendapatan Masyarakat Bid. Perkebunan</t>
  </si>
  <si>
    <t xml:space="preserve"> - Jati Belanda</t>
  </si>
  <si>
    <t>10.000/thn</t>
  </si>
  <si>
    <t xml:space="preserve"> - Mangga Amplem Sari</t>
  </si>
  <si>
    <t>1000 / thn</t>
  </si>
  <si>
    <t xml:space="preserve"> - Kelapa Gading</t>
  </si>
  <si>
    <t>5.000 /thn</t>
  </si>
  <si>
    <t xml:space="preserve"> - Kelapa Hijau </t>
  </si>
  <si>
    <t>5.000/thn</t>
  </si>
  <si>
    <t xml:space="preserve"> - Kakau</t>
  </si>
  <si>
    <t xml:space="preserve"> - Nangka</t>
  </si>
  <si>
    <t>2500/thn</t>
  </si>
  <si>
    <t xml:space="preserve"> - Pisang Candi </t>
  </si>
  <si>
    <t>1.000/thn</t>
  </si>
  <si>
    <t xml:space="preserve">Pengadaan Bibit Ternak </t>
  </si>
  <si>
    <t>Meningkatkan Pendapatan Masyarakat Bid. Perternakan</t>
  </si>
  <si>
    <t xml:space="preserve"> - Babi </t>
  </si>
  <si>
    <t xml:space="preserve">100 ekor </t>
  </si>
  <si>
    <t xml:space="preserve"> - Kambing Ettawa</t>
  </si>
  <si>
    <t xml:space="preserve">200 ekor </t>
  </si>
  <si>
    <t xml:space="preserve"> - Entok / Bebek </t>
  </si>
  <si>
    <t>200 psg</t>
  </si>
  <si>
    <t xml:space="preserve">Pelatihan Pengolahan Hasil Pertanian </t>
  </si>
  <si>
    <t xml:space="preserve">60 Org /thn </t>
  </si>
  <si>
    <t xml:space="preserve">Peningkatkan Pendapatan Kelompok Tani </t>
  </si>
  <si>
    <t>Jumlah 8</t>
  </si>
  <si>
    <t xml:space="preserve">Bidang Kelautan </t>
  </si>
  <si>
    <t>Penanaman Terumbu Karang (Transplantasi)</t>
  </si>
  <si>
    <t xml:space="preserve">Dsn. Jero Kuta </t>
  </si>
  <si>
    <t>3 Zone  (Perkeg. @40jt)</t>
  </si>
  <si>
    <t xml:space="preserve">Pelestarian Lingkungan Kelautan dan Pengendalian Abrasi Pantai </t>
  </si>
  <si>
    <t>APBN, APBD 1,2 dan PNPM Pariwisata / Swadaya</t>
  </si>
  <si>
    <t>Pengadaan Mesin Tempel ( 5PK)</t>
  </si>
  <si>
    <t>15 Unit</t>
  </si>
  <si>
    <t xml:space="preserve">Peningkatan Pendapatan Nelayan </t>
  </si>
  <si>
    <t xml:space="preserve">Pengadaan Rumpon </t>
  </si>
  <si>
    <t xml:space="preserve">6 Unit </t>
  </si>
  <si>
    <t>PNPM Pariwisata</t>
  </si>
  <si>
    <t>Pengadaan Alat Selam</t>
  </si>
  <si>
    <t xml:space="preserve">5 Unit </t>
  </si>
  <si>
    <t>Peningkatan sarana</t>
  </si>
  <si>
    <t xml:space="preserve">Pelatihan Dive Master </t>
  </si>
  <si>
    <t>3 Org</t>
  </si>
  <si>
    <t xml:space="preserve">Peningkatan Pelayanan </t>
  </si>
  <si>
    <t>Jumlah 9</t>
  </si>
  <si>
    <t>Total Jumlah 1+2+3+4+5+6+7+8+9</t>
  </si>
  <si>
    <t>Bondalem, 20 Desember 2010</t>
  </si>
  <si>
    <t>Perbekel Bondalem,</t>
  </si>
  <si>
    <t>LPM Desa Bondalem</t>
  </si>
  <si>
    <t xml:space="preserve">Ketua </t>
  </si>
  <si>
    <t>Drs. Ec. Gede Ngurah Sadu  Adnyana</t>
  </si>
  <si>
    <t>Drs. I Ketut Artajaya</t>
  </si>
  <si>
    <t xml:space="preserve"> 2014 - 2020</t>
  </si>
  <si>
    <t>Pelebaran jalan tanah Tenggulun (Rabat Beton)</t>
  </si>
  <si>
    <t>Rabat Beton Jln.Sang Bukit</t>
  </si>
  <si>
    <t>Rabat Beton  jln.Pemaksan</t>
  </si>
  <si>
    <t>pengadaan bibit sapi (Klp.Tani Bukit Sari)</t>
  </si>
  <si>
    <t>PMT (Makanan tanbahan) dan Insentif kader Posyandu (12 dusun)</t>
  </si>
  <si>
    <t>: 2014 - 2020</t>
  </si>
  <si>
    <t>Plt. Perbekel  Desa Bondalem</t>
  </si>
  <si>
    <t>PUTU  ARTA DANA</t>
  </si>
  <si>
    <t>GUSTI MADE MANDIANA</t>
  </si>
  <si>
    <t>Ketua LPM Desa Bondalem</t>
  </si>
  <si>
    <t xml:space="preserve">Bantuan bibit Babi </t>
  </si>
  <si>
    <t>Bantuan bibit  kambing</t>
  </si>
  <si>
    <t>Bantuan bibit sapi</t>
  </si>
  <si>
    <t xml:space="preserve">BD. jro kuta, </t>
  </si>
  <si>
    <t>BD. Sususk,KWT. Widya Sari, KWT. Seto Winangun</t>
  </si>
  <si>
    <t>60 ekor</t>
  </si>
  <si>
    <t>50 ekor</t>
  </si>
  <si>
    <t>BD. jro kuta,Klp.Tani Sari Mekar,Klp.Tani Alang Tengah dan Subak Abian Dwi Tunggal</t>
  </si>
  <si>
    <t>25 ekor</t>
  </si>
  <si>
    <t>BIDANG PETERNAKAN</t>
  </si>
  <si>
    <t xml:space="preserve">BIDANG EKONOMI </t>
  </si>
  <si>
    <t>BIDANG PEMERINTAHAN</t>
  </si>
  <si>
    <t>BIDANG LINGKUNGAN HIDUP</t>
  </si>
  <si>
    <t>BIDANG KESEHATAN</t>
  </si>
  <si>
    <t>BIDANG PENDIDIKAN</t>
  </si>
  <si>
    <t>BIDANG SARANA PRASARANA</t>
  </si>
  <si>
    <r>
      <t>Pengangkatan dan gorong-gorong</t>
    </r>
    <r>
      <rPr>
        <sz val="12"/>
        <color indexed="8"/>
        <rFont val="Tahoma"/>
        <family val="2"/>
      </rPr>
      <t xml:space="preserve"> jln tukad Bumbung</t>
    </r>
  </si>
  <si>
    <t xml:space="preserve">                KECAMATAN</t>
  </si>
  <si>
    <t xml:space="preserve">                DESA</t>
  </si>
  <si>
    <t xml:space="preserve">                KABUPATEN</t>
  </si>
  <si>
    <t xml:space="preserve">                TAHUN</t>
  </si>
  <si>
    <t>KETERANGAN</t>
  </si>
  <si>
    <t>Kelod Kangin</t>
  </si>
  <si>
    <t>50x100x2000 m</t>
  </si>
  <si>
    <t>Mempelancar arus air hujan dan limbah</t>
  </si>
  <si>
    <t>Rabat beton Pr. Sang Naga</t>
  </si>
  <si>
    <t>350x60 m</t>
  </si>
  <si>
    <t>menjaga kebersihan lingkungan Pura</t>
  </si>
  <si>
    <t>Rehab Gang sebanyak 7</t>
  </si>
  <si>
    <t>1500x25 m</t>
  </si>
  <si>
    <t>18x6m</t>
  </si>
  <si>
    <t>Meningkatkan kenyaman beribadah</t>
  </si>
  <si>
    <t>Pembangunan Lantang di Setra</t>
  </si>
  <si>
    <t>16x4 m</t>
  </si>
  <si>
    <t>Tempat berteduh dlm kegiatan Pitra Yadnya</t>
  </si>
  <si>
    <t>Pembangunan Candi Laras Pr. Sang Naga</t>
  </si>
  <si>
    <t>Melindungi kesakralan tempat suci</t>
  </si>
  <si>
    <t>Rehab Balai Pemebatan Pr. Pemaksan</t>
  </si>
  <si>
    <t>Tempat Mebat Krama</t>
  </si>
  <si>
    <t>Pavinisasi Halaman Pr. Pemaksan</t>
  </si>
  <si>
    <t>15x10 m</t>
  </si>
  <si>
    <t>Rehab Senderan Pr. Puseh</t>
  </si>
  <si>
    <t>5x20 m</t>
  </si>
  <si>
    <t>Menjaga keamanan tempat suci</t>
  </si>
  <si>
    <t>Pavinisas itempat parkir Pr. Puseh</t>
  </si>
  <si>
    <t>Tempat Parkir para pemedek</t>
  </si>
  <si>
    <t>1000x50x30 m</t>
  </si>
  <si>
    <t>1 lokasi</t>
  </si>
  <si>
    <t>800x2.5x0.08 m</t>
  </si>
  <si>
    <t>Pembangunan Balai Pesandekan Pr. Sang Bukit</t>
  </si>
  <si>
    <t>KODE</t>
  </si>
  <si>
    <t>BIDANG/KEGIATAN</t>
  </si>
  <si>
    <t>INDIKATOR KINERJA (SASARAN)</t>
  </si>
  <si>
    <t>TARGET KINERGA (VOLUME)</t>
  </si>
  <si>
    <t>JUMLAH (RUPIAH)</t>
  </si>
  <si>
    <t>Mengetahui,</t>
  </si>
  <si>
    <t>DESA SINABUN, KECAMATAN SAWAN</t>
  </si>
  <si>
    <t>PERKIRAAN BIAYA SUMBERDANA</t>
  </si>
  <si>
    <t>LAMPIRAN</t>
  </si>
  <si>
    <t>ADD</t>
  </si>
  <si>
    <t>Desa Sinabun</t>
  </si>
  <si>
    <t>1 Tahun</t>
  </si>
  <si>
    <t>DD</t>
  </si>
  <si>
    <t xml:space="preserve"> </t>
  </si>
  <si>
    <t xml:space="preserve">  TANGGAL</t>
  </si>
  <si>
    <t>Sub Bidang Penyelenggaraan Belanja Penghasilan Tetap, Tunjangan dan Operasional Pemerintahan Desa</t>
  </si>
  <si>
    <t>01</t>
  </si>
  <si>
    <t>Penyediaan Penghasilan Tetap dan Tunjangan Kepala Desa</t>
  </si>
  <si>
    <t>02</t>
  </si>
  <si>
    <t>Penyediaan Penghasilan Tetap dan Tunjangan Perangkat Desa</t>
  </si>
  <si>
    <t>03</t>
  </si>
  <si>
    <t>Penyediaan Jaminan Sosial bagi Kepala Desa dan Perangkat Desa</t>
  </si>
  <si>
    <t>04</t>
  </si>
  <si>
    <t>Penyediaan Operasional Pemerintah Desa (ATK, Honorarium PKPKD dan PPKD, Perlengkapan Perkantoran, Pakaian Dinas/atribut, Listrik Telefon Dll)</t>
  </si>
  <si>
    <t>05</t>
  </si>
  <si>
    <t>Penyediaan Tunjangan BPD</t>
  </si>
  <si>
    <t>06</t>
  </si>
  <si>
    <t>Penyediaan Operasional BPD (Rapat-Rapat (ATK, makan-minum), Perlengkapan Perkantoran, Pakaian Dinas, Perjalanan Dinas, Listrik, Telfon dll)</t>
  </si>
  <si>
    <t>Bidang Sarana dan Prasarana Pemerintahan Desa</t>
  </si>
  <si>
    <t xml:space="preserve"> Penyediaan Sarana (Aset Tetap) Perkantoran/Pemerintahan</t>
  </si>
  <si>
    <t xml:space="preserve"> Pemeliharaan Gedung/Prasarana Kantor Desa</t>
  </si>
  <si>
    <t>Bidang Administrasi Kependudukan, Pencatatan Sipil, Statistik dan Kearsipan</t>
  </si>
  <si>
    <t xml:space="preserve"> Penyusunan/Pendataan/Pemutakhiran Profil Desa (Profil Kependudukan dan Potensi Desa)</t>
  </si>
  <si>
    <t>Tata Praja Pemerintahan, Perencanaan,Keuangan dan Pelaporan</t>
  </si>
  <si>
    <t xml:space="preserve"> Penyelenggaraan Musyawarah Perencanaan Desa/Pembahasan APBDes (Musdes, Musrenbangdes/Pra Musrenbangdesa)</t>
  </si>
  <si>
    <t>Penyusunan Dokumen Perencanaan Desa (RPJMDes/RKPDes,dll)</t>
  </si>
  <si>
    <t>07</t>
  </si>
  <si>
    <t>Penyusunan Laporan Kepala Desa/Penyelenggaraan Pemerintahan desa ( Laporan Akhir Tahun Anggaran, Laporan Akhir masa jabatan, Laporan Keterangan Akhir Tahun Anggaran, Informasi kepada masyarakat )</t>
  </si>
  <si>
    <t>08</t>
  </si>
  <si>
    <t>Pengembangan Sistem Informasi Desa</t>
  </si>
  <si>
    <t>Terlaksananya Penghasilan Tetap dan Tunjangan Kepala Desa</t>
  </si>
  <si>
    <t>Terlaksananya Penghasilan Tetap dan Tunjangan Perangkat Desa</t>
  </si>
  <si>
    <t>Terlaksananya Jaminan Sosial bagi Kepala Desa dan Perangkat Desa</t>
  </si>
  <si>
    <t>Terlaksananya Operasional Pemerintah Desa (ATK, Honorarium PKPKD dan PPKD, Perlengkapan Perkantoran, Pakaian Dinas/atribut, Listrik Telefon Dll)</t>
  </si>
  <si>
    <t>Terlaksananya Tunjangan BPD</t>
  </si>
  <si>
    <t>Terlaksananya Operasional BPD (Rapat-Rapat (ATK, makan-minum), Perlengkapan Perkantoran, Pakaian Dinas, Perjalanan Dinas, Listrik, Telfon dll)</t>
  </si>
  <si>
    <t>Terlaksananya Sarana (Aset Tetap) Perkantoran/Pemerintahan</t>
  </si>
  <si>
    <t>Terlaksanyan Gedung/Prasarana Kantor Desa</t>
  </si>
  <si>
    <t>Terlaksanya Penyusunan/Pendataan/ Pemutakhiran Profil Desa (Profil Kependudukan dan Potensi Desa)</t>
  </si>
  <si>
    <t>Terlaksananya Musyawarah Perencanaan Desa/Pembahasan APBDes (Musdes, Musrenbangdes/Pra Musrenbangdesa)</t>
  </si>
  <si>
    <t>Terlaksananya Penyusunan Dokumen Perencanaan Desa (RPJMDes/RKPDes,dll)</t>
  </si>
  <si>
    <t>Terlaksananya Laporan Kepala Desa/Penyelenggaraan Pemerintahan desa</t>
  </si>
  <si>
    <t xml:space="preserve">Terlaksananya Sistem Informasi Desa </t>
  </si>
  <si>
    <t>12 OB</t>
  </si>
  <si>
    <t>132 OB</t>
  </si>
  <si>
    <t xml:space="preserve"> 12 Tahun </t>
  </si>
  <si>
    <t xml:space="preserve"> 1 Tahun </t>
  </si>
  <si>
    <t xml:space="preserve"> 132 OB</t>
  </si>
  <si>
    <t>BHP</t>
  </si>
  <si>
    <t>BHR</t>
  </si>
  <si>
    <t>Sub Bidang Pendidikan</t>
  </si>
  <si>
    <t>Penyelenggaraan PAUD/TK/TPA/TKA/TPQ/ Madrasah Non-Formal Milik Desa ( Bantuan Honor Pengajar, Pakaian Seragam, Operasional, dst )</t>
  </si>
  <si>
    <t>Sub Bidang Kesehatan</t>
  </si>
  <si>
    <t>Penyelenggaraan Posyandu (Makanan Tambahan, Kelas Ibu Hamil, Kelas Lansia, Insentif Kader Posyandu)</t>
  </si>
  <si>
    <t xml:space="preserve"> Pengasuhan Bersama atau Bina Keluarga Balita (BKB)</t>
  </si>
  <si>
    <t>09</t>
  </si>
  <si>
    <t>Pembangunan/Rehabilitasi/Peningkatan/Pengadaan Sarana/Prasarana Posyandu/Polindes/PKD</t>
  </si>
  <si>
    <t>Pekerjaan Umum dan Penataan Ruang</t>
  </si>
  <si>
    <t>Kawasan Pemukiman</t>
  </si>
  <si>
    <t>Pemeliharaan Fasilitas Pengelolaan Sampah Desa/Permukiman (Penampungan, Bank Sampah, dll)</t>
  </si>
  <si>
    <t>11</t>
  </si>
  <si>
    <t>Pembangunan/Rehabilitasi/Peningkatan Sumber Air Bersih Milik Desa (MataAir/Tandon Penampungan Air Hujan/Sumur Bor, dll)</t>
  </si>
  <si>
    <t>Terlaksananya Penyelenggaraan PAUD/TK/TPA/TKA/TPQ/ Madrasah Non-Formal Milik Desa ( Bantuan Honor Pengajar, Pakaian Seragam, Operasional, dst )</t>
  </si>
  <si>
    <t>Terlaksananya Penyelenggaraan Posyandu (Makanan Tambahan, Kelas Ibu Hamil, Kelas Lansia, Insentif Kader Posyandu)</t>
  </si>
  <si>
    <t>Terlaksananya Pengasuhan Bersama atau Bina Keluarga Balita (BKB)</t>
  </si>
  <si>
    <t>Terlaksananya Pembangunan/Rehabilitasi/ Peningkatan/Pengadaan Sarana/Prasarana Posyandu/Polindes/PKD</t>
  </si>
  <si>
    <t>Terlaksananya Pengelolaan Sampah Desa/Permukiman (Penampungan, Bank Sampah, dll)</t>
  </si>
  <si>
    <t>Terlaksananya Pembangunan/Rehabilitasi/ Peningkatan Sumber Air Bersih Milik Desa (MataAir/Tandon Penampungan Air Hujan/Sumur Bor, dll)</t>
  </si>
  <si>
    <t>2 Kegiatan</t>
  </si>
  <si>
    <t>BIDANG PENYELENGGARAAN PEMERINTAHAN DESA</t>
  </si>
  <si>
    <t>BIDANG PELAKSANAAN PEMBANGUNAN DESA</t>
  </si>
  <si>
    <t>BIDANG PEMBINAAN KEMASYARAKATAN DESA</t>
  </si>
  <si>
    <t>BIDANG PEMBERDAYAAN MASYARAKAT DESA</t>
  </si>
  <si>
    <t>Sub Bidang Ketenteraman, Ketertiban Umum, dan Pelindungan Masyarakat</t>
  </si>
  <si>
    <t>Penguatan dan Peningkatan Kapasitas Tenaga Keamanan/Ketertiban oleh Pemerintah Desa (Satlinmas desa)</t>
  </si>
  <si>
    <t>Pelatihan/Penyuluhan/Sosialisasi kepada Masyarakat di Bidang Hukum dan Pelindungan Masyarakat</t>
  </si>
  <si>
    <t>Sub Bidang Kebudayaan dan Keagamaan</t>
  </si>
  <si>
    <t>Pembinaan Group Kesenian dan Kebudayaan Tingkat Desa</t>
  </si>
  <si>
    <t>Penyelenggaraan Festival Kesenian, Adat/Kebudayaan, dan Keagamaan (perayaan hari kemerdekaan, hari besar keagamaan, dll) tingkat Desa</t>
  </si>
  <si>
    <t>Sub Bidang Kelembagaan Masyarakat</t>
  </si>
  <si>
    <t>Pembinaan Lembaga Adat</t>
  </si>
  <si>
    <t>Terlaksananya Penguatan dan Peningkatan Kapasitas Tenaga Keamanan/Ketertiban oleh Pemerintah Desa (Satlinmas desa)</t>
  </si>
  <si>
    <t>Terlaksananya Pelatihan/Penyuluhan/ Sosialisasi kepada Masyarakat di Bidang Hukum dan Pelindungan Masyarakat</t>
  </si>
  <si>
    <t>Terlaksananya Pembinaan Group Kesenian dan Kebudayaan Tingkat Desa</t>
  </si>
  <si>
    <t>Terlaksananya Penyelenggaraan Festival Kesenian, Adat/Kebudayaan, dan Keagamaan (perayaan hari kemerdekaan, hari besar keagamaan, dll) tingkat Desa</t>
  </si>
  <si>
    <t>Terlaksananya Pembinaan Lembaga Adat</t>
  </si>
  <si>
    <t>33 Orang</t>
  </si>
  <si>
    <t>4 Kegiatan</t>
  </si>
  <si>
    <t>BHP &amp; BKP</t>
  </si>
  <si>
    <t>Sub Bidang Pemberdayaan Perempuan, Perlindungan Anak dan Keluarga</t>
  </si>
  <si>
    <t>Pelatihan / Penyuluhan Pemberdayaan Perempuan</t>
  </si>
  <si>
    <t>Pelatihan dan Penguatan Penyandang Difabel (Penyandang Disabilitas)</t>
  </si>
  <si>
    <t>Terlaksananya Pelatihan / Penyuluhan Pemberdayaan Perempuan</t>
  </si>
  <si>
    <t xml:space="preserve">Kegiatan Pelatihan dan Penguatan Penyandang Difabel (Penyandang Disabilitas)                                                                           </t>
  </si>
  <si>
    <t>1 Kegiatan</t>
  </si>
  <si>
    <t>27 Orang</t>
  </si>
  <si>
    <t>Pengembangan dan Pembinaan Sanggar Seni dan Belajar</t>
  </si>
  <si>
    <t>Terlaksananya Pengembangan dan Pembinaan Sanggar Seni dan Belajar</t>
  </si>
  <si>
    <t>Penyelenggaraan Desa Siaga Kesehatan</t>
  </si>
  <si>
    <t>Terlaksananya Penyelenggaraan Desa Siaga Kesehatan</t>
  </si>
  <si>
    <t>BIDANG PENANGGULANGAN BENCANA, KEADAAN DARURAT DAN MENDESAK</t>
  </si>
  <si>
    <t>00</t>
  </si>
  <si>
    <t>Penanggulangan Bencana</t>
  </si>
  <si>
    <t>Terlaksananya Penanggulangan Bencana</t>
  </si>
  <si>
    <t>Sub Bidang Penanggulangan Bencana</t>
  </si>
  <si>
    <t>: PERATURAN DESA SINABUN,NO.    TAHUN 2019</t>
  </si>
  <si>
    <t>SILPA ADD</t>
  </si>
  <si>
    <t>Pembangunan/Rehabilitasi/Pengerasan Jalan Lingkungan Pemukiman/Gang</t>
  </si>
  <si>
    <t>TerlaksananyaPembangunan/Rehabilitasi/Pengerasan Jalan Lingkungan Pemukiman/Gang</t>
  </si>
  <si>
    <t>MATRIK PROGRAM KEGIATAN INDIKATIF RKP DESA TAHUN 2020 SKALA DESA</t>
  </si>
  <si>
    <t>BHP &amp; DLL</t>
  </si>
  <si>
    <t>Penyuluhan dan Pelatihan dan Pendidikan Bagi Masyarakat</t>
  </si>
  <si>
    <t>Terlaksananya Penyuluhan dan Pelatihan dan Pendidikan Bagi Masyarakat</t>
  </si>
  <si>
    <t>Silpa DD</t>
  </si>
  <si>
    <t>5 Kel</t>
  </si>
  <si>
    <t>5 Kelompok</t>
  </si>
  <si>
    <t>PAD</t>
  </si>
  <si>
    <t>Silpa ADD &amp; BKP</t>
  </si>
  <si>
    <t>83 Orang</t>
  </si>
  <si>
    <t xml:space="preserve"> 12 Bulan</t>
  </si>
  <si>
    <t xml:space="preserve"> 60 OB</t>
  </si>
  <si>
    <t>Plh.Perbekel Sinabun</t>
  </si>
  <si>
    <t>I GUSTI PUTU NGURAH ARYA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</si>
</sst>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&quot;\ #,##0_);\(&quot;Rp&quot;\ #,##0\)"/>
    <numFmt numFmtId="179" formatCode="&quot;Rp&quot;\ #,##0_);[Red]\(&quot;Rp&quot;\ #,##0\)"/>
    <numFmt numFmtId="180" formatCode="&quot;Rp&quot;\ #,##0.00_);\(&quot;Rp&quot;\ #,##0.00\)"/>
    <numFmt numFmtId="181" formatCode="&quot;Rp&quot;\ #,##0.00_);[Red]\(&quot;Rp&quot;\ #,##0.00\)"/>
    <numFmt numFmtId="182" formatCode="_(&quot;Rp&quot;\ * #,##0_);_(&quot;Rp&quot;\ * \(#,##0\);_(&quot;Rp&quot;\ * &quot;-&quot;_);_(@_)"/>
    <numFmt numFmtId="183" formatCode="_(&quot;Rp&quot;\ * #,##0.00_);_(&quot;Rp&quot;\ * \(#,##0.00\);_(&quot;Rp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#,##0.0"/>
    <numFmt numFmtId="190" formatCode="_([$Rp-421]* #,##0.00_);_([$Rp-421]* \(#,##0.00\);_([$Rp-421]* &quot;-&quot;??_);_(@_)"/>
    <numFmt numFmtId="191" formatCode="_(* #,##0.00_);_(* \(#,##0.00\);_(* &quot;-&quot;_);_(@_)"/>
    <numFmt numFmtId="192" formatCode="_(* #,##0.0_);_(* \(#,##0.0\);_(* &quot;-&quot;_);_(@_)"/>
    <numFmt numFmtId="193" formatCode="[$-421]dddd\,\ dd\ mmmm\ yyyy"/>
    <numFmt numFmtId="194" formatCode="hh\.mm\.ss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0"/>
      <name val="Wingdings"/>
      <family val="0"/>
    </font>
    <font>
      <b/>
      <i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1" fontId="7" fillId="0" borderId="10" xfId="43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41" fontId="0" fillId="0" borderId="10" xfId="43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1" fontId="9" fillId="0" borderId="10" xfId="43" applyFont="1" applyBorder="1" applyAlignment="1">
      <alignment vertical="top" wrapText="1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1" fontId="7" fillId="33" borderId="10" xfId="43" applyFon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horizontal="center" vertical="top" wrapText="1"/>
    </xf>
    <xf numFmtId="41" fontId="0" fillId="0" borderId="19" xfId="43" applyFont="1" applyBorder="1" applyAlignment="1">
      <alignment vertical="top" wrapText="1"/>
    </xf>
    <xf numFmtId="0" fontId="0" fillId="33" borderId="21" xfId="0" applyFill="1" applyBorder="1" applyAlignment="1">
      <alignment horizontal="center" vertical="center"/>
    </xf>
    <xf numFmtId="0" fontId="7" fillId="33" borderId="19" xfId="0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41" fontId="7" fillId="33" borderId="19" xfId="43" applyFont="1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2" fillId="33" borderId="21" xfId="0" applyFont="1" applyFill="1" applyBorder="1" applyAlignment="1">
      <alignment horizontal="center" vertical="center"/>
    </xf>
    <xf numFmtId="41" fontId="9" fillId="0" borderId="19" xfId="43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7" fillId="0" borderId="19" xfId="0" applyNumberFormat="1" applyFont="1" applyBorder="1" applyAlignment="1">
      <alignment vertical="top" wrapText="1"/>
    </xf>
    <xf numFmtId="41" fontId="2" fillId="33" borderId="12" xfId="43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 wrapText="1"/>
    </xf>
    <xf numFmtId="0" fontId="60" fillId="0" borderId="22" xfId="0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6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60" fillId="0" borderId="30" xfId="0" applyFont="1" applyBorder="1" applyAlignment="1">
      <alignment horizontal="right" vertical="center"/>
    </xf>
    <xf numFmtId="0" fontId="60" fillId="0" borderId="31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41" fontId="10" fillId="0" borderId="10" xfId="43" applyFont="1" applyBorder="1" applyAlignment="1">
      <alignment vertical="center"/>
    </xf>
    <xf numFmtId="3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41" fontId="10" fillId="0" borderId="10" xfId="43" applyFont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60" fillId="0" borderId="10" xfId="0" applyFont="1" applyBorder="1" applyAlignment="1">
      <alignment horizontal="right" vertical="center"/>
    </xf>
    <xf numFmtId="0" fontId="60" fillId="0" borderId="32" xfId="0" applyFont="1" applyBorder="1" applyAlignment="1">
      <alignment vertical="center"/>
    </xf>
    <xf numFmtId="0" fontId="60" fillId="0" borderId="33" xfId="0" applyFont="1" applyFill="1" applyBorder="1" applyAlignment="1">
      <alignment horizontal="left" vertical="center" wrapText="1"/>
    </xf>
    <xf numFmtId="0" fontId="60" fillId="0" borderId="19" xfId="0" applyFont="1" applyBorder="1" applyAlignment="1">
      <alignment vertical="center"/>
    </xf>
    <xf numFmtId="0" fontId="60" fillId="0" borderId="19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left" vertical="center"/>
    </xf>
    <xf numFmtId="0" fontId="10" fillId="0" borderId="34" xfId="0" applyFont="1" applyBorder="1" applyAlignment="1">
      <alignment vertical="center" wrapText="1"/>
    </xf>
    <xf numFmtId="0" fontId="60" fillId="0" borderId="32" xfId="0" applyFont="1" applyBorder="1" applyAlignment="1">
      <alignment horizontal="center" vertical="center"/>
    </xf>
    <xf numFmtId="41" fontId="10" fillId="0" borderId="10" xfId="43" applyFont="1" applyBorder="1" applyAlignment="1">
      <alignment horizontal="center" vertical="center"/>
    </xf>
    <xf numFmtId="0" fontId="10" fillId="34" borderId="34" xfId="0" applyFont="1" applyFill="1" applyBorder="1" applyAlignment="1">
      <alignment vertical="center" wrapText="1"/>
    </xf>
    <xf numFmtId="41" fontId="60" fillId="0" borderId="0" xfId="43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1" fontId="10" fillId="0" borderId="0" xfId="43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1" fontId="10" fillId="0" borderId="28" xfId="43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1" fillId="0" borderId="28" xfId="0" applyFont="1" applyBorder="1" applyAlignment="1">
      <alignment horizontal="center" vertical="center"/>
    </xf>
    <xf numFmtId="0" fontId="60" fillId="0" borderId="34" xfId="0" applyFont="1" applyFill="1" applyBorder="1" applyAlignment="1">
      <alignment horizontal="left" vertical="center" wrapText="1"/>
    </xf>
    <xf numFmtId="0" fontId="60" fillId="0" borderId="28" xfId="0" applyFont="1" applyBorder="1" applyAlignment="1">
      <alignment horizontal="center" vertical="center" wrapText="1"/>
    </xf>
    <xf numFmtId="0" fontId="14" fillId="0" borderId="10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left" vertical="center" wrapText="1"/>
      <protection/>
    </xf>
    <xf numFmtId="0" fontId="14" fillId="0" borderId="0" xfId="59" applyFont="1" applyFill="1" applyAlignment="1">
      <alignment vertical="center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>
      <alignment horizontal="left" vertical="center" wrapText="1"/>
      <protection/>
    </xf>
    <xf numFmtId="0" fontId="15" fillId="0" borderId="10" xfId="59" applyFont="1" applyFill="1" applyBorder="1" applyAlignment="1">
      <alignment vertical="center" wrapText="1"/>
      <protection/>
    </xf>
    <xf numFmtId="0" fontId="17" fillId="0" borderId="0" xfId="59" applyFont="1" applyFill="1" applyAlignment="1">
      <alignment vertical="center"/>
      <protection/>
    </xf>
    <xf numFmtId="0" fontId="16" fillId="0" borderId="0" xfId="59" applyFont="1" applyFill="1" applyAlignment="1">
      <alignment vertical="center"/>
      <protection/>
    </xf>
    <xf numFmtId="0" fontId="18" fillId="0" borderId="0" xfId="59" applyFont="1" applyFill="1" applyAlignment="1">
      <alignment vertical="center"/>
      <protection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4" fontId="19" fillId="0" borderId="0" xfId="59" applyNumberFormat="1" applyFont="1" applyFill="1" applyAlignment="1">
      <alignment vertical="center" wrapText="1"/>
      <protection/>
    </xf>
    <xf numFmtId="0" fontId="19" fillId="0" borderId="0" xfId="59" applyFont="1" applyFill="1" applyAlignment="1">
      <alignment vertical="center" wrapText="1"/>
      <protection/>
    </xf>
    <xf numFmtId="0" fontId="19" fillId="0" borderId="0" xfId="59" applyFont="1" applyFill="1" applyAlignment="1">
      <alignment horizontal="left" vertical="center" wrapText="1"/>
      <protection/>
    </xf>
    <xf numFmtId="0" fontId="19" fillId="0" borderId="0" xfId="59" applyFont="1" applyFill="1" applyAlignment="1">
      <alignment horizontal="center" vertical="center" wrapText="1"/>
      <protection/>
    </xf>
    <xf numFmtId="0" fontId="13" fillId="0" borderId="0" xfId="59" applyFont="1" applyFill="1" applyAlignment="1">
      <alignment vertical="center"/>
      <protection/>
    </xf>
    <xf numFmtId="0" fontId="20" fillId="0" borderId="0" xfId="59" applyFont="1" applyFill="1" applyAlignment="1">
      <alignment vertical="center" wrapText="1"/>
      <protection/>
    </xf>
    <xf numFmtId="0" fontId="20" fillId="0" borderId="0" xfId="59" applyFont="1" applyFill="1" applyAlignment="1">
      <alignment horizontal="left" vertical="center" wrapText="1"/>
      <protection/>
    </xf>
    <xf numFmtId="191" fontId="15" fillId="0" borderId="10" xfId="43" applyNumberFormat="1" applyFont="1" applyFill="1" applyBorder="1" applyAlignment="1">
      <alignment horizontal="right" vertical="center" wrapText="1"/>
    </xf>
    <xf numFmtId="171" fontId="15" fillId="0" borderId="10" xfId="43" applyNumberFormat="1" applyFont="1" applyFill="1" applyBorder="1" applyAlignment="1">
      <alignment horizontal="right" vertical="center" wrapText="1"/>
    </xf>
    <xf numFmtId="191" fontId="14" fillId="0" borderId="10" xfId="43" applyNumberFormat="1" applyFont="1" applyFill="1" applyBorder="1" applyAlignment="1">
      <alignment horizontal="right" vertical="center" wrapText="1"/>
    </xf>
    <xf numFmtId="191" fontId="14" fillId="0" borderId="10" xfId="43" applyNumberFormat="1" applyFont="1" applyFill="1" applyBorder="1" applyAlignment="1">
      <alignment horizontal="center" vertical="center" wrapText="1"/>
    </xf>
    <xf numFmtId="191" fontId="15" fillId="0" borderId="10" xfId="43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Alignment="1">
      <alignment wrapText="1"/>
    </xf>
    <xf numFmtId="0" fontId="14" fillId="0" borderId="10" xfId="43" applyNumberFormat="1" applyFont="1" applyFill="1" applyBorder="1" applyAlignment="1">
      <alignment horizontal="center" vertical="center" wrapText="1"/>
    </xf>
    <xf numFmtId="0" fontId="19" fillId="0" borderId="10" xfId="59" applyFont="1" applyFill="1" applyBorder="1" applyAlignment="1">
      <alignment horizontal="left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191" fontId="19" fillId="0" borderId="10" xfId="43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59" applyFont="1" applyFill="1" applyBorder="1" applyAlignment="1" quotePrefix="1">
      <alignment horizontal="center" vertical="center" wrapText="1"/>
      <protection/>
    </xf>
    <xf numFmtId="191" fontId="19" fillId="0" borderId="10" xfId="43" applyNumberFormat="1" applyFont="1" applyFill="1" applyBorder="1" applyAlignment="1">
      <alignment horizontal="left" vertical="center" wrapText="1"/>
    </xf>
    <xf numFmtId="191" fontId="20" fillId="0" borderId="10" xfId="43" applyNumberFormat="1" applyFont="1" applyFill="1" applyBorder="1" applyAlignment="1">
      <alignment horizontal="right" vertical="center" wrapText="1"/>
    </xf>
    <xf numFmtId="191" fontId="19" fillId="0" borderId="10" xfId="43" applyNumberFormat="1" applyFont="1" applyFill="1" applyBorder="1" applyAlignment="1">
      <alignment horizontal="right" vertical="center" wrapText="1"/>
    </xf>
    <xf numFmtId="0" fontId="19" fillId="0" borderId="10" xfId="59" applyFont="1" applyFill="1" applyBorder="1" applyAlignment="1" quotePrefix="1">
      <alignment horizontal="center" vertical="center" wrapText="1"/>
      <protection/>
    </xf>
    <xf numFmtId="49" fontId="19" fillId="0" borderId="35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0" xfId="0" applyFont="1" applyFill="1" applyAlignment="1">
      <alignment/>
    </xf>
    <xf numFmtId="43" fontId="19" fillId="0" borderId="0" xfId="0" applyNumberFormat="1" applyFont="1" applyFill="1" applyAlignment="1">
      <alignment wrapText="1"/>
    </xf>
    <xf numFmtId="0" fontId="20" fillId="0" borderId="1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 quotePrefix="1">
      <alignment horizontal="center" vertical="center" wrapText="1"/>
      <protection/>
    </xf>
    <xf numFmtId="0" fontId="1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171" fontId="19" fillId="0" borderId="0" xfId="0" applyNumberFormat="1" applyFont="1" applyFill="1" applyAlignment="1">
      <alignment vertical="center" wrapText="1"/>
    </xf>
    <xf numFmtId="191" fontId="19" fillId="0" borderId="0" xfId="0" applyNumberFormat="1" applyFont="1" applyFill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171" fontId="19" fillId="0" borderId="10" xfId="43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vertical="top" wrapText="1"/>
    </xf>
    <xf numFmtId="171" fontId="1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0" xfId="4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43" fontId="14" fillId="0" borderId="10" xfId="42" applyFont="1" applyFill="1" applyBorder="1" applyAlignment="1" quotePrefix="1">
      <alignment horizontal="center" vertical="center" wrapText="1"/>
    </xf>
    <xf numFmtId="49" fontId="14" fillId="0" borderId="35" xfId="0" applyNumberFormat="1" applyFont="1" applyFill="1" applyBorder="1" applyAlignment="1">
      <alignment/>
    </xf>
    <xf numFmtId="0" fontId="19" fillId="0" borderId="10" xfId="59" applyFont="1" applyFill="1" applyBorder="1" applyAlignment="1">
      <alignment horizontal="center" vertical="top" wrapText="1"/>
      <protection/>
    </xf>
    <xf numFmtId="0" fontId="19" fillId="0" borderId="10" xfId="59" applyFont="1" applyFill="1" applyBorder="1" applyAlignment="1" quotePrefix="1">
      <alignment horizontal="center" vertical="top" wrapText="1"/>
      <protection/>
    </xf>
    <xf numFmtId="0" fontId="19" fillId="0" borderId="10" xfId="59" applyFont="1" applyFill="1" applyBorder="1" applyAlignment="1">
      <alignment horizontal="left" vertical="top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33" borderId="44" xfId="0" applyFont="1" applyFill="1" applyBorder="1" applyAlignment="1">
      <alignment horizontal="left" vertical="center"/>
    </xf>
    <xf numFmtId="0" fontId="6" fillId="33" borderId="45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8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41" fontId="0" fillId="0" borderId="19" xfId="43" applyFont="1" applyBorder="1" applyAlignment="1">
      <alignment horizontal="center" vertical="top" wrapText="1"/>
    </xf>
    <xf numFmtId="41" fontId="0" fillId="0" borderId="33" xfId="43" applyFont="1" applyBorder="1" applyAlignment="1">
      <alignment horizontal="center" vertical="top" wrapText="1"/>
    </xf>
    <xf numFmtId="41" fontId="0" fillId="0" borderId="28" xfId="43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0" fillId="0" borderId="0" xfId="59" applyFont="1" applyFill="1" applyAlignment="1">
      <alignment horizontal="center" vertical="center" wrapText="1"/>
      <protection/>
    </xf>
    <xf numFmtId="0" fontId="20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109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55" customWidth="1"/>
    <col min="2" max="2" width="27.28125" style="3" customWidth="1"/>
    <col min="3" max="4" width="4.140625" style="3" customWidth="1"/>
    <col min="5" max="5" width="4.00390625" style="3" customWidth="1"/>
    <col min="6" max="6" width="31.421875" style="57" customWidth="1"/>
    <col min="7" max="7" width="30.421875" style="3" customWidth="1"/>
    <col min="8" max="10" width="3.140625" style="3" bestFit="1" customWidth="1"/>
    <col min="11" max="11" width="18.28125" style="3" bestFit="1" customWidth="1"/>
    <col min="12" max="12" width="35.421875" style="3" customWidth="1"/>
    <col min="13" max="13" width="17.140625" style="3" bestFit="1" customWidth="1"/>
    <col min="14" max="14" width="11.7109375" style="55" bestFit="1" customWidth="1"/>
    <col min="15" max="15" width="14.140625" style="105" customWidth="1"/>
    <col min="16" max="16" width="10.421875" style="3" customWidth="1"/>
    <col min="17" max="17" width="9.140625" style="3" customWidth="1"/>
    <col min="18" max="18" width="12.140625" style="3" bestFit="1" customWidth="1"/>
    <col min="19" max="16384" width="9.140625" style="3" customWidth="1"/>
  </cols>
  <sheetData>
    <row r="1" spans="1:16" s="104" customFormat="1" ht="18">
      <c r="A1" s="196" t="s">
        <v>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3" spans="2:3" ht="15">
      <c r="B3" s="56" t="s">
        <v>504</v>
      </c>
      <c r="C3" s="3" t="s">
        <v>214</v>
      </c>
    </row>
    <row r="4" spans="2:3" ht="15">
      <c r="B4" s="56" t="s">
        <v>503</v>
      </c>
      <c r="C4" s="3" t="s">
        <v>20</v>
      </c>
    </row>
    <row r="5" spans="2:3" ht="15">
      <c r="B5" s="56" t="s">
        <v>505</v>
      </c>
      <c r="C5" s="3" t="s">
        <v>6</v>
      </c>
    </row>
    <row r="6" spans="2:3" ht="15">
      <c r="B6" s="56" t="s">
        <v>506</v>
      </c>
      <c r="C6" s="3" t="s">
        <v>481</v>
      </c>
    </row>
    <row r="7" spans="1:16" ht="15.75" thickBot="1">
      <c r="A7" s="58"/>
      <c r="B7" s="59"/>
      <c r="C7" s="59"/>
      <c r="D7" s="59"/>
      <c r="E7" s="59"/>
      <c r="F7" s="60"/>
      <c r="G7" s="59"/>
      <c r="H7" s="59"/>
      <c r="I7" s="59"/>
      <c r="J7" s="59"/>
      <c r="K7" s="59"/>
      <c r="L7" s="59"/>
      <c r="M7" s="59"/>
      <c r="N7" s="58"/>
      <c r="O7" s="106"/>
      <c r="P7" s="59"/>
    </row>
    <row r="8" spans="1:17" ht="38.25" customHeight="1" thickTop="1">
      <c r="A8" s="183" t="s">
        <v>0</v>
      </c>
      <c r="B8" s="197" t="s">
        <v>8</v>
      </c>
      <c r="C8" s="198"/>
      <c r="D8" s="198"/>
      <c r="E8" s="198"/>
      <c r="F8" s="199"/>
      <c r="G8" s="183" t="s">
        <v>9</v>
      </c>
      <c r="H8" s="197" t="s">
        <v>10</v>
      </c>
      <c r="I8" s="198"/>
      <c r="J8" s="199"/>
      <c r="K8" s="183" t="s">
        <v>11</v>
      </c>
      <c r="L8" s="187" t="s">
        <v>23</v>
      </c>
      <c r="M8" s="61" t="s">
        <v>12</v>
      </c>
      <c r="N8" s="185" t="s">
        <v>21</v>
      </c>
      <c r="O8" s="186"/>
      <c r="P8" s="187" t="s">
        <v>507</v>
      </c>
      <c r="Q8" s="62"/>
    </row>
    <row r="9" spans="1:17" ht="24" customHeight="1" thickBot="1">
      <c r="A9" s="184"/>
      <c r="B9" s="64" t="s">
        <v>13</v>
      </c>
      <c r="C9" s="189" t="s">
        <v>14</v>
      </c>
      <c r="D9" s="190"/>
      <c r="E9" s="190"/>
      <c r="F9" s="191"/>
      <c r="G9" s="184"/>
      <c r="H9" s="65" t="s">
        <v>15</v>
      </c>
      <c r="I9" s="65" t="s">
        <v>16</v>
      </c>
      <c r="J9" s="65" t="s">
        <v>17</v>
      </c>
      <c r="K9" s="184"/>
      <c r="L9" s="188"/>
      <c r="M9" s="63" t="s">
        <v>18</v>
      </c>
      <c r="N9" s="65" t="s">
        <v>19</v>
      </c>
      <c r="O9" s="107" t="s">
        <v>22</v>
      </c>
      <c r="P9" s="188"/>
      <c r="Q9" s="62"/>
    </row>
    <row r="10" spans="1:17" s="69" customFormat="1" ht="15.75" thickBot="1">
      <c r="A10" s="66">
        <v>1</v>
      </c>
      <c r="B10" s="67">
        <v>2</v>
      </c>
      <c r="C10" s="192">
        <v>3</v>
      </c>
      <c r="D10" s="193"/>
      <c r="E10" s="193"/>
      <c r="F10" s="193"/>
      <c r="G10" s="67">
        <v>4</v>
      </c>
      <c r="H10" s="67">
        <v>5</v>
      </c>
      <c r="I10" s="67">
        <v>6</v>
      </c>
      <c r="J10" s="67">
        <v>7</v>
      </c>
      <c r="K10" s="67">
        <v>8</v>
      </c>
      <c r="L10" s="67">
        <v>9</v>
      </c>
      <c r="M10" s="67">
        <v>10</v>
      </c>
      <c r="N10" s="67">
        <v>11</v>
      </c>
      <c r="O10" s="108">
        <v>12</v>
      </c>
      <c r="P10" s="67">
        <v>13</v>
      </c>
      <c r="Q10" s="68"/>
    </row>
    <row r="11" spans="1:16" ht="15">
      <c r="A11" s="70">
        <v>1</v>
      </c>
      <c r="B11" s="71" t="s">
        <v>501</v>
      </c>
      <c r="C11" s="72" t="s">
        <v>24</v>
      </c>
      <c r="D11" s="73" t="s">
        <v>24</v>
      </c>
      <c r="E11" s="74">
        <v>1</v>
      </c>
      <c r="F11" s="75" t="s">
        <v>52</v>
      </c>
      <c r="G11" s="76" t="s">
        <v>53</v>
      </c>
      <c r="H11" s="112" t="s">
        <v>36</v>
      </c>
      <c r="I11" s="112" t="s">
        <v>54</v>
      </c>
      <c r="J11" s="112" t="s">
        <v>54</v>
      </c>
      <c r="K11" s="78" t="s">
        <v>55</v>
      </c>
      <c r="L11" s="78" t="s">
        <v>103</v>
      </c>
      <c r="M11" s="79" t="s">
        <v>475</v>
      </c>
      <c r="N11" s="80">
        <v>50000</v>
      </c>
      <c r="O11" s="2" t="s">
        <v>46</v>
      </c>
      <c r="P11" s="82"/>
    </row>
    <row r="12" spans="1:16" ht="30">
      <c r="A12" s="53"/>
      <c r="B12" s="83"/>
      <c r="C12" s="84" t="s">
        <v>24</v>
      </c>
      <c r="D12" s="84" t="s">
        <v>24</v>
      </c>
      <c r="E12" s="81">
        <v>2</v>
      </c>
      <c r="F12" s="75" t="s">
        <v>56</v>
      </c>
      <c r="G12" s="76" t="s">
        <v>53</v>
      </c>
      <c r="H12" s="77" t="s">
        <v>54</v>
      </c>
      <c r="I12" s="77" t="s">
        <v>54</v>
      </c>
      <c r="J12" s="77" t="s">
        <v>36</v>
      </c>
      <c r="K12" s="78" t="s">
        <v>57</v>
      </c>
      <c r="L12" s="78" t="s">
        <v>104</v>
      </c>
      <c r="M12" s="79" t="str">
        <f>M11</f>
        <v> 2014 - 2020</v>
      </c>
      <c r="N12" s="80">
        <v>25000</v>
      </c>
      <c r="O12" s="2" t="s">
        <v>46</v>
      </c>
      <c r="P12" s="79"/>
    </row>
    <row r="13" spans="1:16" ht="30">
      <c r="A13" s="81"/>
      <c r="B13" s="85"/>
      <c r="C13" s="84" t="s">
        <v>24</v>
      </c>
      <c r="D13" s="84" t="s">
        <v>24</v>
      </c>
      <c r="E13" s="81">
        <v>3</v>
      </c>
      <c r="F13" s="75" t="s">
        <v>58</v>
      </c>
      <c r="G13" s="76" t="s">
        <v>59</v>
      </c>
      <c r="H13" s="77" t="s">
        <v>54</v>
      </c>
      <c r="I13" s="77" t="s">
        <v>36</v>
      </c>
      <c r="J13" s="77" t="s">
        <v>54</v>
      </c>
      <c r="K13" s="78" t="s">
        <v>60</v>
      </c>
      <c r="L13" s="78" t="s">
        <v>105</v>
      </c>
      <c r="M13" s="79" t="str">
        <f aca="true" t="shared" si="0" ref="M13:M82">M12</f>
        <v> 2014 - 2020</v>
      </c>
      <c r="N13" s="80">
        <v>150000</v>
      </c>
      <c r="O13" s="2" t="s">
        <v>46</v>
      </c>
      <c r="P13" s="79"/>
    </row>
    <row r="14" spans="1:16" ht="30">
      <c r="A14" s="81"/>
      <c r="B14" s="85"/>
      <c r="C14" s="84" t="s">
        <v>24</v>
      </c>
      <c r="D14" s="84" t="s">
        <v>24</v>
      </c>
      <c r="E14" s="81">
        <v>4</v>
      </c>
      <c r="F14" s="75" t="s">
        <v>61</v>
      </c>
      <c r="G14" s="76" t="s">
        <v>59</v>
      </c>
      <c r="H14" s="77" t="s">
        <v>36</v>
      </c>
      <c r="I14" s="77" t="s">
        <v>54</v>
      </c>
      <c r="J14" s="77" t="s">
        <v>54</v>
      </c>
      <c r="K14" s="78" t="s">
        <v>62</v>
      </c>
      <c r="L14" s="78" t="s">
        <v>104</v>
      </c>
      <c r="M14" s="79" t="str">
        <f t="shared" si="0"/>
        <v> 2014 - 2020</v>
      </c>
      <c r="N14" s="80">
        <v>10000</v>
      </c>
      <c r="O14" s="2" t="s">
        <v>46</v>
      </c>
      <c r="P14" s="79"/>
    </row>
    <row r="15" spans="1:16" ht="15">
      <c r="A15" s="81"/>
      <c r="B15" s="85"/>
      <c r="C15" s="84" t="s">
        <v>24</v>
      </c>
      <c r="D15" s="84" t="s">
        <v>24</v>
      </c>
      <c r="E15" s="81">
        <v>5</v>
      </c>
      <c r="F15" s="75" t="s">
        <v>63</v>
      </c>
      <c r="G15" s="76" t="s">
        <v>59</v>
      </c>
      <c r="H15" s="77" t="s">
        <v>36</v>
      </c>
      <c r="I15" s="77" t="s">
        <v>54</v>
      </c>
      <c r="J15" s="77" t="s">
        <v>54</v>
      </c>
      <c r="K15" s="78" t="s">
        <v>64</v>
      </c>
      <c r="L15" s="78" t="s">
        <v>103</v>
      </c>
      <c r="M15" s="79" t="str">
        <f t="shared" si="0"/>
        <v> 2014 - 2020</v>
      </c>
      <c r="N15" s="80">
        <v>60000</v>
      </c>
      <c r="O15" s="2" t="s">
        <v>46</v>
      </c>
      <c r="P15" s="79"/>
    </row>
    <row r="16" spans="1:16" ht="15">
      <c r="A16" s="81"/>
      <c r="B16" s="85"/>
      <c r="C16" s="84" t="s">
        <v>24</v>
      </c>
      <c r="D16" s="84" t="s">
        <v>24</v>
      </c>
      <c r="E16" s="81">
        <v>6</v>
      </c>
      <c r="F16" s="75" t="s">
        <v>65</v>
      </c>
      <c r="G16" s="76" t="s">
        <v>66</v>
      </c>
      <c r="H16" s="77" t="s">
        <v>36</v>
      </c>
      <c r="I16" s="77" t="s">
        <v>54</v>
      </c>
      <c r="J16" s="77" t="s">
        <v>54</v>
      </c>
      <c r="K16" s="78" t="s">
        <v>67</v>
      </c>
      <c r="L16" s="78" t="s">
        <v>103</v>
      </c>
      <c r="M16" s="79" t="str">
        <f t="shared" si="0"/>
        <v> 2014 - 2020</v>
      </c>
      <c r="N16" s="80">
        <v>50000</v>
      </c>
      <c r="O16" s="2" t="s">
        <v>46</v>
      </c>
      <c r="P16" s="79"/>
    </row>
    <row r="17" spans="1:16" ht="18" customHeight="1">
      <c r="A17" s="81"/>
      <c r="B17" s="85"/>
      <c r="C17" s="84" t="s">
        <v>24</v>
      </c>
      <c r="D17" s="84" t="s">
        <v>24</v>
      </c>
      <c r="E17" s="81">
        <v>7</v>
      </c>
      <c r="F17" s="75" t="s">
        <v>68</v>
      </c>
      <c r="G17" s="76" t="s">
        <v>47</v>
      </c>
      <c r="H17" s="77" t="s">
        <v>54</v>
      </c>
      <c r="I17" s="77" t="s">
        <v>36</v>
      </c>
      <c r="J17" s="77" t="s">
        <v>54</v>
      </c>
      <c r="K17" s="78" t="s">
        <v>69</v>
      </c>
      <c r="L17" s="78" t="s">
        <v>103</v>
      </c>
      <c r="M17" s="79" t="str">
        <f t="shared" si="0"/>
        <v> 2014 - 2020</v>
      </c>
      <c r="N17" s="80">
        <v>300000</v>
      </c>
      <c r="O17" s="2" t="s">
        <v>46</v>
      </c>
      <c r="P17" s="79"/>
    </row>
    <row r="18" spans="1:16" ht="15">
      <c r="A18" s="81"/>
      <c r="B18" s="85"/>
      <c r="C18" s="84" t="s">
        <v>24</v>
      </c>
      <c r="D18" s="84" t="s">
        <v>24</v>
      </c>
      <c r="E18" s="81">
        <v>8</v>
      </c>
      <c r="F18" s="75" t="s">
        <v>477</v>
      </c>
      <c r="G18" s="76" t="s">
        <v>66</v>
      </c>
      <c r="H18" s="77" t="s">
        <v>54</v>
      </c>
      <c r="I18" s="77" t="s">
        <v>36</v>
      </c>
      <c r="J18" s="77" t="s">
        <v>54</v>
      </c>
      <c r="K18" s="78" t="s">
        <v>70</v>
      </c>
      <c r="L18" s="78" t="s">
        <v>103</v>
      </c>
      <c r="M18" s="79" t="str">
        <f t="shared" si="0"/>
        <v> 2014 - 2020</v>
      </c>
      <c r="N18" s="80">
        <v>100000</v>
      </c>
      <c r="O18" s="2" t="s">
        <v>46</v>
      </c>
      <c r="P18" s="79"/>
    </row>
    <row r="19" spans="1:16" ht="15">
      <c r="A19" s="81"/>
      <c r="B19" s="85"/>
      <c r="C19" s="84" t="s">
        <v>24</v>
      </c>
      <c r="D19" s="84" t="s">
        <v>24</v>
      </c>
      <c r="E19" s="81">
        <v>9</v>
      </c>
      <c r="F19" s="75" t="s">
        <v>478</v>
      </c>
      <c r="G19" s="76" t="s">
        <v>66</v>
      </c>
      <c r="H19" s="77" t="s">
        <v>54</v>
      </c>
      <c r="I19" s="77" t="s">
        <v>36</v>
      </c>
      <c r="J19" s="77" t="s">
        <v>54</v>
      </c>
      <c r="K19" s="78" t="s">
        <v>70</v>
      </c>
      <c r="L19" s="78" t="s">
        <v>103</v>
      </c>
      <c r="M19" s="79" t="str">
        <f t="shared" si="0"/>
        <v> 2014 - 2020</v>
      </c>
      <c r="N19" s="80">
        <v>75000</v>
      </c>
      <c r="O19" s="2" t="s">
        <v>46</v>
      </c>
      <c r="P19" s="79"/>
    </row>
    <row r="20" spans="1:16" ht="15">
      <c r="A20" s="81"/>
      <c r="B20" s="85"/>
      <c r="C20" s="84" t="s">
        <v>24</v>
      </c>
      <c r="D20" s="84" t="s">
        <v>24</v>
      </c>
      <c r="E20" s="81">
        <v>10</v>
      </c>
      <c r="F20" s="75" t="s">
        <v>71</v>
      </c>
      <c r="G20" s="76" t="s">
        <v>66</v>
      </c>
      <c r="H20" s="77" t="s">
        <v>36</v>
      </c>
      <c r="I20" s="77" t="s">
        <v>54</v>
      </c>
      <c r="J20" s="77" t="s">
        <v>54</v>
      </c>
      <c r="K20" s="78" t="s">
        <v>72</v>
      </c>
      <c r="L20" s="78" t="s">
        <v>106</v>
      </c>
      <c r="M20" s="79" t="str">
        <f t="shared" si="0"/>
        <v> 2014 - 2020</v>
      </c>
      <c r="N20" s="80">
        <v>5000</v>
      </c>
      <c r="O20" s="2" t="s">
        <v>46</v>
      </c>
      <c r="P20" s="79"/>
    </row>
    <row r="21" spans="1:16" ht="15">
      <c r="A21" s="81"/>
      <c r="B21" s="85"/>
      <c r="C21" s="84" t="s">
        <v>24</v>
      </c>
      <c r="D21" s="84" t="s">
        <v>24</v>
      </c>
      <c r="E21" s="81">
        <v>11</v>
      </c>
      <c r="F21" s="86" t="s">
        <v>73</v>
      </c>
      <c r="G21" s="87" t="s">
        <v>74</v>
      </c>
      <c r="H21" s="77" t="s">
        <v>36</v>
      </c>
      <c r="I21" s="77" t="s">
        <v>54</v>
      </c>
      <c r="J21" s="77" t="s">
        <v>54</v>
      </c>
      <c r="K21" s="87" t="s">
        <v>75</v>
      </c>
      <c r="L21" s="88" t="s">
        <v>103</v>
      </c>
      <c r="M21" s="79" t="str">
        <f t="shared" si="0"/>
        <v> 2014 - 2020</v>
      </c>
      <c r="N21" s="80">
        <v>25000</v>
      </c>
      <c r="O21" s="2" t="s">
        <v>46</v>
      </c>
      <c r="P21" s="79"/>
    </row>
    <row r="22" spans="1:16" ht="15">
      <c r="A22" s="81"/>
      <c r="B22" s="85"/>
      <c r="C22" s="84" t="s">
        <v>24</v>
      </c>
      <c r="D22" s="84" t="s">
        <v>24</v>
      </c>
      <c r="E22" s="81">
        <v>12</v>
      </c>
      <c r="F22" s="89" t="s">
        <v>76</v>
      </c>
      <c r="G22" s="90" t="s">
        <v>77</v>
      </c>
      <c r="H22" s="77" t="s">
        <v>36</v>
      </c>
      <c r="I22" s="77" t="s">
        <v>54</v>
      </c>
      <c r="J22" s="77" t="s">
        <v>54</v>
      </c>
      <c r="K22" s="91" t="s">
        <v>78</v>
      </c>
      <c r="L22" s="91" t="s">
        <v>107</v>
      </c>
      <c r="M22" s="79" t="str">
        <f t="shared" si="0"/>
        <v> 2014 - 2020</v>
      </c>
      <c r="N22" s="80">
        <v>60000</v>
      </c>
      <c r="O22" s="2" t="s">
        <v>46</v>
      </c>
      <c r="P22" s="79"/>
    </row>
    <row r="23" spans="1:16" ht="15">
      <c r="A23" s="81"/>
      <c r="B23" s="85"/>
      <c r="C23" s="84" t="s">
        <v>24</v>
      </c>
      <c r="D23" s="84" t="s">
        <v>24</v>
      </c>
      <c r="E23" s="81">
        <v>13</v>
      </c>
      <c r="F23" s="89" t="s">
        <v>79</v>
      </c>
      <c r="G23" s="90" t="s">
        <v>77</v>
      </c>
      <c r="H23" s="77" t="s">
        <v>36</v>
      </c>
      <c r="I23" s="77" t="s">
        <v>54</v>
      </c>
      <c r="J23" s="77" t="s">
        <v>54</v>
      </c>
      <c r="K23" s="91" t="s">
        <v>80</v>
      </c>
      <c r="L23" s="91" t="s">
        <v>108</v>
      </c>
      <c r="M23" s="79" t="str">
        <f t="shared" si="0"/>
        <v> 2014 - 2020</v>
      </c>
      <c r="N23" s="80">
        <v>40000</v>
      </c>
      <c r="O23" s="2" t="s">
        <v>46</v>
      </c>
      <c r="P23" s="79"/>
    </row>
    <row r="24" spans="1:16" ht="15">
      <c r="A24" s="81"/>
      <c r="B24" s="85"/>
      <c r="C24" s="84" t="s">
        <v>24</v>
      </c>
      <c r="D24" s="84" t="s">
        <v>24</v>
      </c>
      <c r="E24" s="81">
        <v>14</v>
      </c>
      <c r="F24" s="54" t="s">
        <v>81</v>
      </c>
      <c r="G24" s="90" t="s">
        <v>82</v>
      </c>
      <c r="H24" s="77" t="s">
        <v>36</v>
      </c>
      <c r="I24" s="77" t="s">
        <v>54</v>
      </c>
      <c r="J24" s="77" t="s">
        <v>54</v>
      </c>
      <c r="K24" s="76" t="s">
        <v>83</v>
      </c>
      <c r="L24" s="76" t="s">
        <v>109</v>
      </c>
      <c r="M24" s="79" t="str">
        <f t="shared" si="0"/>
        <v> 2014 - 2020</v>
      </c>
      <c r="N24" s="80">
        <v>9000</v>
      </c>
      <c r="O24" s="2" t="s">
        <v>46</v>
      </c>
      <c r="P24" s="79"/>
    </row>
    <row r="25" spans="1:16" ht="30">
      <c r="A25" s="81"/>
      <c r="B25" s="85"/>
      <c r="C25" s="84" t="s">
        <v>24</v>
      </c>
      <c r="D25" s="84" t="s">
        <v>24</v>
      </c>
      <c r="E25" s="81">
        <v>15</v>
      </c>
      <c r="F25" s="54" t="s">
        <v>84</v>
      </c>
      <c r="G25" s="76" t="s">
        <v>66</v>
      </c>
      <c r="H25" s="77" t="s">
        <v>36</v>
      </c>
      <c r="I25" s="77" t="s">
        <v>54</v>
      </c>
      <c r="J25" s="77" t="s">
        <v>54</v>
      </c>
      <c r="K25" s="76" t="s">
        <v>85</v>
      </c>
      <c r="L25" s="76" t="s">
        <v>110</v>
      </c>
      <c r="M25" s="79" t="str">
        <f t="shared" si="0"/>
        <v> 2014 - 2020</v>
      </c>
      <c r="N25" s="80">
        <v>75000</v>
      </c>
      <c r="O25" s="2" t="s">
        <v>46</v>
      </c>
      <c r="P25" s="79"/>
    </row>
    <row r="26" spans="1:16" ht="30">
      <c r="A26" s="81"/>
      <c r="B26" s="85"/>
      <c r="C26" s="84" t="s">
        <v>24</v>
      </c>
      <c r="D26" s="84" t="s">
        <v>24</v>
      </c>
      <c r="E26" s="81">
        <v>16</v>
      </c>
      <c r="F26" s="75" t="s">
        <v>502</v>
      </c>
      <c r="G26" s="76" t="s">
        <v>87</v>
      </c>
      <c r="H26" s="77" t="s">
        <v>54</v>
      </c>
      <c r="I26" s="77" t="s">
        <v>36</v>
      </c>
      <c r="J26" s="77" t="s">
        <v>54</v>
      </c>
      <c r="K26" s="78" t="s">
        <v>88</v>
      </c>
      <c r="L26" s="78" t="s">
        <v>103</v>
      </c>
      <c r="M26" s="79" t="str">
        <f>M101</f>
        <v> 2014 - 2020</v>
      </c>
      <c r="N26" s="80">
        <v>50000</v>
      </c>
      <c r="O26" s="2" t="s">
        <v>46</v>
      </c>
      <c r="P26" s="79"/>
    </row>
    <row r="27" spans="1:16" ht="30">
      <c r="A27" s="81"/>
      <c r="B27" s="85"/>
      <c r="C27" s="84" t="s">
        <v>24</v>
      </c>
      <c r="D27" s="84" t="s">
        <v>24</v>
      </c>
      <c r="E27" s="81">
        <v>17</v>
      </c>
      <c r="F27" s="75" t="s">
        <v>89</v>
      </c>
      <c r="G27" s="76" t="s">
        <v>87</v>
      </c>
      <c r="H27" s="77" t="s">
        <v>54</v>
      </c>
      <c r="I27" s="77" t="s">
        <v>36</v>
      </c>
      <c r="J27" s="77" t="s">
        <v>54</v>
      </c>
      <c r="K27" s="78" t="s">
        <v>90</v>
      </c>
      <c r="L27" s="78" t="s">
        <v>103</v>
      </c>
      <c r="M27" s="79" t="str">
        <f t="shared" si="0"/>
        <v> 2014 - 2020</v>
      </c>
      <c r="N27" s="80">
        <v>500000</v>
      </c>
      <c r="O27" s="2" t="s">
        <v>46</v>
      </c>
      <c r="P27" s="79"/>
    </row>
    <row r="28" spans="1:16" ht="15">
      <c r="A28" s="81"/>
      <c r="B28" s="85"/>
      <c r="C28" s="84" t="s">
        <v>24</v>
      </c>
      <c r="D28" s="84" t="s">
        <v>24</v>
      </c>
      <c r="E28" s="81">
        <v>18</v>
      </c>
      <c r="F28" s="75" t="s">
        <v>91</v>
      </c>
      <c r="G28" s="76" t="s">
        <v>87</v>
      </c>
      <c r="H28" s="77" t="s">
        <v>36</v>
      </c>
      <c r="I28" s="77" t="s">
        <v>54</v>
      </c>
      <c r="J28" s="77" t="s">
        <v>54</v>
      </c>
      <c r="K28" s="78" t="s">
        <v>92</v>
      </c>
      <c r="L28" s="78" t="s">
        <v>103</v>
      </c>
      <c r="M28" s="79" t="str">
        <f t="shared" si="0"/>
        <v> 2014 - 2020</v>
      </c>
      <c r="N28" s="80">
        <v>25000</v>
      </c>
      <c r="O28" s="2" t="s">
        <v>46</v>
      </c>
      <c r="P28" s="79"/>
    </row>
    <row r="29" spans="1:16" ht="15">
      <c r="A29" s="81"/>
      <c r="B29" s="85"/>
      <c r="C29" s="84" t="s">
        <v>24</v>
      </c>
      <c r="D29" s="84" t="s">
        <v>24</v>
      </c>
      <c r="E29" s="81">
        <v>19</v>
      </c>
      <c r="F29" s="75" t="s">
        <v>93</v>
      </c>
      <c r="G29" s="76" t="s">
        <v>87</v>
      </c>
      <c r="H29" s="77" t="s">
        <v>36</v>
      </c>
      <c r="I29" s="77" t="s">
        <v>54</v>
      </c>
      <c r="J29" s="77" t="s">
        <v>54</v>
      </c>
      <c r="K29" s="78" t="s">
        <v>94</v>
      </c>
      <c r="L29" s="78" t="s">
        <v>103</v>
      </c>
      <c r="M29" s="79" t="str">
        <f t="shared" si="0"/>
        <v> 2014 - 2020</v>
      </c>
      <c r="N29" s="80">
        <v>50000</v>
      </c>
      <c r="O29" s="2" t="s">
        <v>46</v>
      </c>
      <c r="P29" s="79"/>
    </row>
    <row r="30" spans="1:16" ht="30">
      <c r="A30" s="81"/>
      <c r="B30" s="85"/>
      <c r="C30" s="84" t="s">
        <v>24</v>
      </c>
      <c r="D30" s="84" t="s">
        <v>24</v>
      </c>
      <c r="E30" s="81">
        <v>20</v>
      </c>
      <c r="F30" s="75" t="s">
        <v>95</v>
      </c>
      <c r="G30" s="76" t="s">
        <v>87</v>
      </c>
      <c r="H30" s="77" t="s">
        <v>36</v>
      </c>
      <c r="I30" s="77" t="s">
        <v>54</v>
      </c>
      <c r="J30" s="77" t="s">
        <v>54</v>
      </c>
      <c r="K30" s="78" t="s">
        <v>96</v>
      </c>
      <c r="L30" s="78" t="s">
        <v>103</v>
      </c>
      <c r="M30" s="79" t="str">
        <f t="shared" si="0"/>
        <v> 2014 - 2020</v>
      </c>
      <c r="N30" s="80">
        <v>60000</v>
      </c>
      <c r="O30" s="2" t="s">
        <v>46</v>
      </c>
      <c r="P30" s="79"/>
    </row>
    <row r="31" spans="1:16" ht="30">
      <c r="A31" s="81"/>
      <c r="B31" s="85"/>
      <c r="C31" s="84" t="s">
        <v>24</v>
      </c>
      <c r="D31" s="84" t="s">
        <v>24</v>
      </c>
      <c r="E31" s="81">
        <v>21</v>
      </c>
      <c r="F31" s="75" t="s">
        <v>97</v>
      </c>
      <c r="G31" s="76" t="s">
        <v>98</v>
      </c>
      <c r="H31" s="77" t="s">
        <v>36</v>
      </c>
      <c r="I31" s="77" t="s">
        <v>54</v>
      </c>
      <c r="J31" s="77" t="s">
        <v>54</v>
      </c>
      <c r="K31" s="78" t="s">
        <v>99</v>
      </c>
      <c r="L31" s="78" t="s">
        <v>103</v>
      </c>
      <c r="M31" s="79" t="str">
        <f t="shared" si="0"/>
        <v> 2014 - 2020</v>
      </c>
      <c r="N31" s="80">
        <v>5000</v>
      </c>
      <c r="O31" s="2" t="s">
        <v>46</v>
      </c>
      <c r="P31" s="79"/>
    </row>
    <row r="32" spans="1:16" ht="30">
      <c r="A32" s="81"/>
      <c r="B32" s="85"/>
      <c r="C32" s="84" t="s">
        <v>24</v>
      </c>
      <c r="D32" s="84" t="s">
        <v>24</v>
      </c>
      <c r="E32" s="81">
        <v>22</v>
      </c>
      <c r="F32" s="75" t="s">
        <v>100</v>
      </c>
      <c r="G32" s="76" t="s">
        <v>98</v>
      </c>
      <c r="H32" s="77" t="s">
        <v>36</v>
      </c>
      <c r="I32" s="77" t="s">
        <v>54</v>
      </c>
      <c r="J32" s="77" t="s">
        <v>54</v>
      </c>
      <c r="K32" s="78" t="s">
        <v>101</v>
      </c>
      <c r="L32" s="78" t="s">
        <v>103</v>
      </c>
      <c r="M32" s="79" t="str">
        <f t="shared" si="0"/>
        <v> 2014 - 2020</v>
      </c>
      <c r="N32" s="80">
        <v>10000</v>
      </c>
      <c r="O32" s="2" t="s">
        <v>46</v>
      </c>
      <c r="P32" s="79"/>
    </row>
    <row r="33" spans="1:16" ht="15">
      <c r="A33" s="81"/>
      <c r="B33" s="85"/>
      <c r="C33" s="84" t="s">
        <v>24</v>
      </c>
      <c r="D33" s="84" t="s">
        <v>24</v>
      </c>
      <c r="E33" s="81">
        <v>23</v>
      </c>
      <c r="F33" s="75" t="s">
        <v>102</v>
      </c>
      <c r="G33" s="76" t="s">
        <v>98</v>
      </c>
      <c r="H33" s="77" t="s">
        <v>54</v>
      </c>
      <c r="I33" s="77" t="s">
        <v>36</v>
      </c>
      <c r="J33" s="77" t="s">
        <v>54</v>
      </c>
      <c r="K33" s="78" t="s">
        <v>94</v>
      </c>
      <c r="L33" s="78" t="s">
        <v>103</v>
      </c>
      <c r="M33" s="79" t="str">
        <f t="shared" si="0"/>
        <v> 2014 - 2020</v>
      </c>
      <c r="N33" s="80">
        <v>8000</v>
      </c>
      <c r="O33" s="2" t="s">
        <v>46</v>
      </c>
      <c r="P33" s="79"/>
    </row>
    <row r="34" spans="1:16" ht="45">
      <c r="A34" s="81"/>
      <c r="B34" s="85"/>
      <c r="C34" s="84" t="s">
        <v>24</v>
      </c>
      <c r="D34" s="84" t="s">
        <v>24</v>
      </c>
      <c r="E34" s="81">
        <v>24</v>
      </c>
      <c r="F34" s="54" t="s">
        <v>213</v>
      </c>
      <c r="G34" s="76" t="s">
        <v>98</v>
      </c>
      <c r="H34" s="77" t="s">
        <v>36</v>
      </c>
      <c r="I34" s="77" t="s">
        <v>54</v>
      </c>
      <c r="J34" s="77" t="s">
        <v>54</v>
      </c>
      <c r="K34" s="76" t="s">
        <v>112</v>
      </c>
      <c r="L34" s="76" t="s">
        <v>104</v>
      </c>
      <c r="M34" s="79" t="str">
        <f t="shared" si="0"/>
        <v> 2014 - 2020</v>
      </c>
      <c r="N34" s="80">
        <v>40000</v>
      </c>
      <c r="O34" s="2" t="s">
        <v>46</v>
      </c>
      <c r="P34" s="79"/>
    </row>
    <row r="35" spans="1:16" ht="30">
      <c r="A35" s="81"/>
      <c r="B35" s="85"/>
      <c r="C35" s="84" t="s">
        <v>24</v>
      </c>
      <c r="D35" s="84" t="s">
        <v>24</v>
      </c>
      <c r="E35" s="81">
        <v>25</v>
      </c>
      <c r="F35" s="54" t="s">
        <v>113</v>
      </c>
      <c r="G35" s="76" t="s">
        <v>98</v>
      </c>
      <c r="H35" s="77" t="s">
        <v>36</v>
      </c>
      <c r="I35" s="77" t="s">
        <v>54</v>
      </c>
      <c r="J35" s="77" t="s">
        <v>54</v>
      </c>
      <c r="K35" s="76" t="s">
        <v>114</v>
      </c>
      <c r="L35" s="76" t="s">
        <v>115</v>
      </c>
      <c r="M35" s="79" t="str">
        <f t="shared" si="0"/>
        <v> 2014 - 2020</v>
      </c>
      <c r="N35" s="80">
        <v>120000</v>
      </c>
      <c r="O35" s="2" t="s">
        <v>46</v>
      </c>
      <c r="P35" s="79"/>
    </row>
    <row r="36" spans="1:16" ht="30">
      <c r="A36" s="81"/>
      <c r="B36" s="85"/>
      <c r="C36" s="84" t="s">
        <v>24</v>
      </c>
      <c r="D36" s="84" t="s">
        <v>24</v>
      </c>
      <c r="E36" s="81">
        <v>26</v>
      </c>
      <c r="F36" s="54" t="s">
        <v>116</v>
      </c>
      <c r="G36" s="76" t="s">
        <v>98</v>
      </c>
      <c r="H36" s="77" t="s">
        <v>36</v>
      </c>
      <c r="I36" s="77" t="s">
        <v>54</v>
      </c>
      <c r="J36" s="77" t="s">
        <v>54</v>
      </c>
      <c r="K36" s="76" t="s">
        <v>117</v>
      </c>
      <c r="L36" s="76" t="s">
        <v>118</v>
      </c>
      <c r="M36" s="79" t="str">
        <f t="shared" si="0"/>
        <v> 2014 - 2020</v>
      </c>
      <c r="N36" s="80">
        <v>40000</v>
      </c>
      <c r="O36" s="2" t="s">
        <v>46</v>
      </c>
      <c r="P36" s="79"/>
    </row>
    <row r="37" spans="1:16" ht="30">
      <c r="A37" s="81"/>
      <c r="B37" s="85"/>
      <c r="C37" s="84" t="s">
        <v>24</v>
      </c>
      <c r="D37" s="84" t="s">
        <v>24</v>
      </c>
      <c r="E37" s="81">
        <v>27</v>
      </c>
      <c r="F37" s="54" t="s">
        <v>122</v>
      </c>
      <c r="G37" s="76" t="s">
        <v>98</v>
      </c>
      <c r="H37" s="77" t="s">
        <v>36</v>
      </c>
      <c r="I37" s="77" t="s">
        <v>54</v>
      </c>
      <c r="J37" s="77" t="s">
        <v>54</v>
      </c>
      <c r="K37" s="76" t="s">
        <v>533</v>
      </c>
      <c r="L37" s="76" t="s">
        <v>104</v>
      </c>
      <c r="M37" s="79" t="str">
        <f>M89</f>
        <v> 2014 - 2020</v>
      </c>
      <c r="N37" s="80">
        <v>5000</v>
      </c>
      <c r="O37" s="2" t="s">
        <v>46</v>
      </c>
      <c r="P37" s="79"/>
    </row>
    <row r="38" spans="1:16" ht="30">
      <c r="A38" s="81"/>
      <c r="B38" s="85"/>
      <c r="C38" s="84" t="s">
        <v>24</v>
      </c>
      <c r="D38" s="84" t="s">
        <v>24</v>
      </c>
      <c r="E38" s="81">
        <v>28</v>
      </c>
      <c r="F38" s="75" t="s">
        <v>123</v>
      </c>
      <c r="G38" s="76" t="s">
        <v>124</v>
      </c>
      <c r="H38" s="77" t="s">
        <v>54</v>
      </c>
      <c r="I38" s="77" t="s">
        <v>36</v>
      </c>
      <c r="J38" s="77" t="s">
        <v>54</v>
      </c>
      <c r="K38" s="78" t="s">
        <v>37</v>
      </c>
      <c r="L38" s="78" t="s">
        <v>125</v>
      </c>
      <c r="M38" s="79" t="str">
        <f t="shared" si="0"/>
        <v> 2014 - 2020</v>
      </c>
      <c r="N38" s="80">
        <v>50000</v>
      </c>
      <c r="O38" s="2" t="s">
        <v>46</v>
      </c>
      <c r="P38" s="79"/>
    </row>
    <row r="39" spans="1:16" ht="30">
      <c r="A39" s="81"/>
      <c r="B39" s="85"/>
      <c r="C39" s="84" t="s">
        <v>24</v>
      </c>
      <c r="D39" s="84" t="s">
        <v>24</v>
      </c>
      <c r="E39" s="81">
        <v>29</v>
      </c>
      <c r="F39" s="75" t="s">
        <v>126</v>
      </c>
      <c r="G39" s="76" t="s">
        <v>124</v>
      </c>
      <c r="H39" s="77" t="s">
        <v>36</v>
      </c>
      <c r="I39" s="77" t="s">
        <v>54</v>
      </c>
      <c r="J39" s="77" t="s">
        <v>54</v>
      </c>
      <c r="K39" s="78" t="s">
        <v>127</v>
      </c>
      <c r="L39" s="78" t="s">
        <v>103</v>
      </c>
      <c r="M39" s="79" t="str">
        <f t="shared" si="0"/>
        <v> 2014 - 2020</v>
      </c>
      <c r="N39" s="80">
        <v>150000</v>
      </c>
      <c r="O39" s="2" t="s">
        <v>46</v>
      </c>
      <c r="P39" s="79"/>
    </row>
    <row r="40" spans="1:16" ht="15">
      <c r="A40" s="81"/>
      <c r="B40" s="85"/>
      <c r="C40" s="84" t="s">
        <v>24</v>
      </c>
      <c r="D40" s="84" t="s">
        <v>24</v>
      </c>
      <c r="E40" s="81">
        <v>30</v>
      </c>
      <c r="F40" s="54" t="s">
        <v>128</v>
      </c>
      <c r="G40" s="76" t="s">
        <v>124</v>
      </c>
      <c r="H40" s="77" t="s">
        <v>36</v>
      </c>
      <c r="I40" s="77" t="s">
        <v>54</v>
      </c>
      <c r="J40" s="77" t="s">
        <v>54</v>
      </c>
      <c r="K40" s="76"/>
      <c r="L40" s="76" t="s">
        <v>129</v>
      </c>
      <c r="M40" s="79" t="str">
        <f t="shared" si="0"/>
        <v> 2014 - 2020</v>
      </c>
      <c r="N40" s="80">
        <v>50000</v>
      </c>
      <c r="O40" s="2" t="s">
        <v>46</v>
      </c>
      <c r="P40" s="79"/>
    </row>
    <row r="41" spans="1:16" ht="30">
      <c r="A41" s="81"/>
      <c r="B41" s="85"/>
      <c r="C41" s="84" t="s">
        <v>24</v>
      </c>
      <c r="D41" s="84" t="s">
        <v>24</v>
      </c>
      <c r="E41" s="81">
        <v>31</v>
      </c>
      <c r="F41" s="54" t="s">
        <v>130</v>
      </c>
      <c r="G41" s="76" t="s">
        <v>124</v>
      </c>
      <c r="H41" s="77" t="s">
        <v>36</v>
      </c>
      <c r="I41" s="77" t="s">
        <v>54</v>
      </c>
      <c r="J41" s="77" t="s">
        <v>54</v>
      </c>
      <c r="K41" s="76" t="s">
        <v>131</v>
      </c>
      <c r="L41" s="76" t="s">
        <v>129</v>
      </c>
      <c r="M41" s="79" t="str">
        <f t="shared" si="0"/>
        <v> 2014 - 2020</v>
      </c>
      <c r="N41" s="80">
        <v>200000</v>
      </c>
      <c r="O41" s="2" t="s">
        <v>46</v>
      </c>
      <c r="P41" s="79"/>
    </row>
    <row r="42" spans="1:16" ht="30">
      <c r="A42" s="81"/>
      <c r="B42" s="85"/>
      <c r="C42" s="84" t="s">
        <v>24</v>
      </c>
      <c r="D42" s="84" t="s">
        <v>24</v>
      </c>
      <c r="E42" s="81">
        <v>32</v>
      </c>
      <c r="F42" s="54" t="s">
        <v>132</v>
      </c>
      <c r="G42" s="76" t="s">
        <v>124</v>
      </c>
      <c r="H42" s="77" t="s">
        <v>36</v>
      </c>
      <c r="I42" s="77" t="s">
        <v>54</v>
      </c>
      <c r="J42" s="77" t="s">
        <v>54</v>
      </c>
      <c r="K42" s="76" t="s">
        <v>133</v>
      </c>
      <c r="L42" s="78" t="s">
        <v>103</v>
      </c>
      <c r="M42" s="79" t="str">
        <f t="shared" si="0"/>
        <v> 2014 - 2020</v>
      </c>
      <c r="N42" s="80">
        <v>75000</v>
      </c>
      <c r="O42" s="2" t="s">
        <v>46</v>
      </c>
      <c r="P42" s="79"/>
    </row>
    <row r="43" spans="1:16" ht="30">
      <c r="A43" s="81"/>
      <c r="B43" s="85"/>
      <c r="C43" s="84" t="s">
        <v>24</v>
      </c>
      <c r="D43" s="84" t="s">
        <v>24</v>
      </c>
      <c r="E43" s="81">
        <v>33</v>
      </c>
      <c r="F43" s="54" t="s">
        <v>134</v>
      </c>
      <c r="G43" s="76" t="s">
        <v>124</v>
      </c>
      <c r="H43" s="77" t="s">
        <v>36</v>
      </c>
      <c r="I43" s="77" t="s">
        <v>54</v>
      </c>
      <c r="J43" s="77" t="s">
        <v>54</v>
      </c>
      <c r="K43" s="76" t="s">
        <v>534</v>
      </c>
      <c r="L43" s="78" t="s">
        <v>103</v>
      </c>
      <c r="M43" s="79" t="str">
        <f t="shared" si="0"/>
        <v> 2014 - 2020</v>
      </c>
      <c r="N43" s="80">
        <v>25000</v>
      </c>
      <c r="O43" s="2" t="s">
        <v>46</v>
      </c>
      <c r="P43" s="79"/>
    </row>
    <row r="44" spans="1:16" ht="15">
      <c r="A44" s="81"/>
      <c r="B44" s="85"/>
      <c r="C44" s="84" t="s">
        <v>24</v>
      </c>
      <c r="D44" s="84" t="s">
        <v>24</v>
      </c>
      <c r="E44" s="81">
        <v>34</v>
      </c>
      <c r="F44" s="75" t="s">
        <v>135</v>
      </c>
      <c r="G44" s="76" t="s">
        <v>136</v>
      </c>
      <c r="H44" s="77" t="s">
        <v>36</v>
      </c>
      <c r="I44" s="77" t="s">
        <v>54</v>
      </c>
      <c r="J44" s="77" t="s">
        <v>54</v>
      </c>
      <c r="K44" s="78" t="s">
        <v>137</v>
      </c>
      <c r="L44" s="78" t="s">
        <v>103</v>
      </c>
      <c r="M44" s="79" t="str">
        <f t="shared" si="0"/>
        <v> 2014 - 2020</v>
      </c>
      <c r="N44" s="80">
        <v>30000</v>
      </c>
      <c r="O44" s="2" t="s">
        <v>46</v>
      </c>
      <c r="P44" s="79"/>
    </row>
    <row r="45" spans="1:16" ht="15">
      <c r="A45" s="81"/>
      <c r="B45" s="85"/>
      <c r="C45" s="84" t="s">
        <v>24</v>
      </c>
      <c r="D45" s="84" t="s">
        <v>24</v>
      </c>
      <c r="E45" s="81">
        <v>35</v>
      </c>
      <c r="F45" s="75" t="s">
        <v>138</v>
      </c>
      <c r="G45" s="76" t="s">
        <v>136</v>
      </c>
      <c r="H45" s="77" t="s">
        <v>54</v>
      </c>
      <c r="I45" s="77" t="s">
        <v>36</v>
      </c>
      <c r="J45" s="77" t="s">
        <v>54</v>
      </c>
      <c r="K45" s="78" t="s">
        <v>139</v>
      </c>
      <c r="L45" s="78" t="s">
        <v>103</v>
      </c>
      <c r="M45" s="79" t="str">
        <f t="shared" si="0"/>
        <v> 2014 - 2020</v>
      </c>
      <c r="N45" s="80">
        <v>60000</v>
      </c>
      <c r="O45" s="2" t="s">
        <v>46</v>
      </c>
      <c r="P45" s="79"/>
    </row>
    <row r="46" spans="1:16" ht="15">
      <c r="A46" s="81"/>
      <c r="B46" s="85"/>
      <c r="C46" s="84" t="s">
        <v>24</v>
      </c>
      <c r="D46" s="84" t="s">
        <v>24</v>
      </c>
      <c r="E46" s="81">
        <v>36</v>
      </c>
      <c r="F46" s="75" t="s">
        <v>140</v>
      </c>
      <c r="G46" s="76" t="s">
        <v>136</v>
      </c>
      <c r="H46" s="77" t="s">
        <v>36</v>
      </c>
      <c r="I46" s="77" t="s">
        <v>54</v>
      </c>
      <c r="J46" s="77" t="s">
        <v>54</v>
      </c>
      <c r="K46" s="78" t="s">
        <v>141</v>
      </c>
      <c r="L46" s="78" t="s">
        <v>103</v>
      </c>
      <c r="M46" s="79" t="str">
        <f t="shared" si="0"/>
        <v> 2014 - 2020</v>
      </c>
      <c r="N46" s="80">
        <v>40000</v>
      </c>
      <c r="O46" s="2" t="s">
        <v>46</v>
      </c>
      <c r="P46" s="79"/>
    </row>
    <row r="47" spans="1:16" ht="15">
      <c r="A47" s="81"/>
      <c r="B47" s="85"/>
      <c r="C47" s="84" t="s">
        <v>24</v>
      </c>
      <c r="D47" s="84" t="s">
        <v>24</v>
      </c>
      <c r="E47" s="81">
        <v>37</v>
      </c>
      <c r="F47" s="54" t="s">
        <v>142</v>
      </c>
      <c r="G47" s="76" t="s">
        <v>136</v>
      </c>
      <c r="H47" s="77" t="s">
        <v>36</v>
      </c>
      <c r="I47" s="77" t="s">
        <v>54</v>
      </c>
      <c r="J47" s="77" t="s">
        <v>54</v>
      </c>
      <c r="K47" s="76" t="s">
        <v>143</v>
      </c>
      <c r="L47" s="76" t="s">
        <v>144</v>
      </c>
      <c r="M47" s="79" t="str">
        <f t="shared" si="0"/>
        <v> 2014 - 2020</v>
      </c>
      <c r="N47" s="80">
        <v>10000</v>
      </c>
      <c r="O47" s="2" t="s">
        <v>46</v>
      </c>
      <c r="P47" s="79"/>
    </row>
    <row r="48" spans="1:16" ht="15">
      <c r="A48" s="81"/>
      <c r="B48" s="85"/>
      <c r="C48" s="84" t="s">
        <v>24</v>
      </c>
      <c r="D48" s="84" t="s">
        <v>24</v>
      </c>
      <c r="E48" s="81">
        <v>38</v>
      </c>
      <c r="F48" s="54" t="s">
        <v>145</v>
      </c>
      <c r="G48" s="76" t="s">
        <v>136</v>
      </c>
      <c r="H48" s="77" t="s">
        <v>36</v>
      </c>
      <c r="I48" s="77" t="s">
        <v>54</v>
      </c>
      <c r="J48" s="77" t="s">
        <v>54</v>
      </c>
      <c r="K48" s="76" t="s">
        <v>55</v>
      </c>
      <c r="L48" s="78" t="s">
        <v>103</v>
      </c>
      <c r="M48" s="79" t="str">
        <f t="shared" si="0"/>
        <v> 2014 - 2020</v>
      </c>
      <c r="N48" s="80">
        <v>25000</v>
      </c>
      <c r="O48" s="2" t="s">
        <v>46</v>
      </c>
      <c r="P48" s="79"/>
    </row>
    <row r="49" spans="1:16" ht="30">
      <c r="A49" s="81"/>
      <c r="B49" s="85"/>
      <c r="C49" s="84" t="s">
        <v>24</v>
      </c>
      <c r="D49" s="84" t="s">
        <v>24</v>
      </c>
      <c r="E49" s="81">
        <v>39</v>
      </c>
      <c r="F49" s="54" t="s">
        <v>146</v>
      </c>
      <c r="G49" s="76" t="s">
        <v>136</v>
      </c>
      <c r="H49" s="77" t="s">
        <v>36</v>
      </c>
      <c r="I49" s="77" t="s">
        <v>54</v>
      </c>
      <c r="J49" s="77" t="s">
        <v>54</v>
      </c>
      <c r="K49" s="76"/>
      <c r="L49" s="78" t="s">
        <v>103</v>
      </c>
      <c r="M49" s="79" t="str">
        <f t="shared" si="0"/>
        <v> 2014 - 2020</v>
      </c>
      <c r="N49" s="80">
        <v>75000</v>
      </c>
      <c r="O49" s="2" t="s">
        <v>46</v>
      </c>
      <c r="P49" s="79"/>
    </row>
    <row r="50" spans="1:16" ht="30">
      <c r="A50" s="81"/>
      <c r="B50" s="85"/>
      <c r="C50" s="84" t="s">
        <v>24</v>
      </c>
      <c r="D50" s="84" t="s">
        <v>24</v>
      </c>
      <c r="E50" s="81">
        <v>40</v>
      </c>
      <c r="F50" s="54" t="s">
        <v>147</v>
      </c>
      <c r="G50" s="76" t="s">
        <v>136</v>
      </c>
      <c r="H50" s="77" t="s">
        <v>36</v>
      </c>
      <c r="I50" s="77" t="s">
        <v>54</v>
      </c>
      <c r="J50" s="77" t="s">
        <v>54</v>
      </c>
      <c r="K50" s="76" t="s">
        <v>532</v>
      </c>
      <c r="L50" s="76" t="s">
        <v>144</v>
      </c>
      <c r="M50" s="79" t="str">
        <f t="shared" si="0"/>
        <v> 2014 - 2020</v>
      </c>
      <c r="N50" s="80">
        <v>60000</v>
      </c>
      <c r="O50" s="2" t="s">
        <v>46</v>
      </c>
      <c r="P50" s="79"/>
    </row>
    <row r="51" spans="1:16" ht="15">
      <c r="A51" s="81"/>
      <c r="B51" s="85"/>
      <c r="C51" s="84" t="s">
        <v>24</v>
      </c>
      <c r="D51" s="84" t="s">
        <v>24</v>
      </c>
      <c r="E51" s="81">
        <v>41</v>
      </c>
      <c r="F51" s="54" t="s">
        <v>148</v>
      </c>
      <c r="G51" s="76" t="s">
        <v>136</v>
      </c>
      <c r="H51" s="77" t="s">
        <v>36</v>
      </c>
      <c r="I51" s="77" t="s">
        <v>54</v>
      </c>
      <c r="J51" s="77" t="s">
        <v>54</v>
      </c>
      <c r="K51" s="76"/>
      <c r="L51" s="76" t="s">
        <v>149</v>
      </c>
      <c r="M51" s="79" t="str">
        <f t="shared" si="0"/>
        <v> 2014 - 2020</v>
      </c>
      <c r="N51" s="80">
        <v>30000</v>
      </c>
      <c r="O51" s="2" t="s">
        <v>46</v>
      </c>
      <c r="P51" s="79"/>
    </row>
    <row r="52" spans="1:16" ht="15">
      <c r="A52" s="81"/>
      <c r="B52" s="85"/>
      <c r="C52" s="84" t="s">
        <v>24</v>
      </c>
      <c r="D52" s="84" t="s">
        <v>24</v>
      </c>
      <c r="E52" s="81">
        <v>42</v>
      </c>
      <c r="F52" s="75" t="s">
        <v>150</v>
      </c>
      <c r="G52" s="76" t="s">
        <v>34</v>
      </c>
      <c r="H52" s="77" t="s">
        <v>36</v>
      </c>
      <c r="I52" s="77" t="s">
        <v>54</v>
      </c>
      <c r="J52" s="77" t="s">
        <v>54</v>
      </c>
      <c r="K52" s="78" t="s">
        <v>151</v>
      </c>
      <c r="L52" s="78" t="s">
        <v>152</v>
      </c>
      <c r="M52" s="79" t="str">
        <f t="shared" si="0"/>
        <v> 2014 - 2020</v>
      </c>
      <c r="N52" s="80">
        <v>250000</v>
      </c>
      <c r="O52" s="2" t="s">
        <v>46</v>
      </c>
      <c r="P52" s="79"/>
    </row>
    <row r="53" spans="1:16" ht="15">
      <c r="A53" s="81"/>
      <c r="B53" s="85"/>
      <c r="C53" s="84" t="s">
        <v>24</v>
      </c>
      <c r="D53" s="84" t="s">
        <v>24</v>
      </c>
      <c r="E53" s="81">
        <v>43</v>
      </c>
      <c r="F53" s="75" t="s">
        <v>153</v>
      </c>
      <c r="G53" s="76" t="s">
        <v>34</v>
      </c>
      <c r="H53" s="77" t="s">
        <v>36</v>
      </c>
      <c r="I53" s="77" t="s">
        <v>54</v>
      </c>
      <c r="J53" s="77" t="s">
        <v>54</v>
      </c>
      <c r="K53" s="78" t="s">
        <v>154</v>
      </c>
      <c r="L53" s="78" t="s">
        <v>103</v>
      </c>
      <c r="M53" s="79" t="str">
        <f t="shared" si="0"/>
        <v> 2014 - 2020</v>
      </c>
      <c r="N53" s="80">
        <v>300000</v>
      </c>
      <c r="O53" s="2" t="s">
        <v>46</v>
      </c>
      <c r="P53" s="79"/>
    </row>
    <row r="54" spans="1:16" ht="15">
      <c r="A54" s="81"/>
      <c r="B54" s="85"/>
      <c r="C54" s="84" t="s">
        <v>24</v>
      </c>
      <c r="D54" s="84" t="s">
        <v>24</v>
      </c>
      <c r="E54" s="81">
        <v>44</v>
      </c>
      <c r="F54" s="75" t="s">
        <v>155</v>
      </c>
      <c r="G54" s="76" t="s">
        <v>34</v>
      </c>
      <c r="H54" s="77" t="s">
        <v>36</v>
      </c>
      <c r="I54" s="77" t="s">
        <v>54</v>
      </c>
      <c r="J54" s="77" t="s">
        <v>54</v>
      </c>
      <c r="K54" s="78" t="s">
        <v>37</v>
      </c>
      <c r="L54" s="78" t="s">
        <v>156</v>
      </c>
      <c r="M54" s="79" t="str">
        <f t="shared" si="0"/>
        <v> 2014 - 2020</v>
      </c>
      <c r="N54" s="80">
        <v>50000</v>
      </c>
      <c r="O54" s="2" t="s">
        <v>46</v>
      </c>
      <c r="P54" s="79"/>
    </row>
    <row r="55" spans="1:16" ht="15">
      <c r="A55" s="81"/>
      <c r="B55" s="85"/>
      <c r="C55" s="84" t="s">
        <v>24</v>
      </c>
      <c r="D55" s="84" t="s">
        <v>24</v>
      </c>
      <c r="E55" s="81">
        <v>45</v>
      </c>
      <c r="F55" s="75" t="s">
        <v>157</v>
      </c>
      <c r="G55" s="76" t="s">
        <v>34</v>
      </c>
      <c r="H55" s="77" t="s">
        <v>36</v>
      </c>
      <c r="I55" s="77" t="s">
        <v>54</v>
      </c>
      <c r="J55" s="77" t="s">
        <v>54</v>
      </c>
      <c r="K55" s="78" t="s">
        <v>158</v>
      </c>
      <c r="L55" s="78" t="s">
        <v>103</v>
      </c>
      <c r="M55" s="79" t="str">
        <f t="shared" si="0"/>
        <v> 2014 - 2020</v>
      </c>
      <c r="N55" s="80">
        <v>100000</v>
      </c>
      <c r="O55" s="2" t="s">
        <v>46</v>
      </c>
      <c r="P55" s="79"/>
    </row>
    <row r="56" spans="1:16" ht="30">
      <c r="A56" s="81"/>
      <c r="B56" s="85"/>
      <c r="C56" s="84" t="s">
        <v>24</v>
      </c>
      <c r="D56" s="84" t="s">
        <v>24</v>
      </c>
      <c r="E56" s="81">
        <v>46</v>
      </c>
      <c r="F56" s="75" t="s">
        <v>159</v>
      </c>
      <c r="G56" s="76" t="s">
        <v>34</v>
      </c>
      <c r="H56" s="77" t="s">
        <v>36</v>
      </c>
      <c r="I56" s="77" t="s">
        <v>54</v>
      </c>
      <c r="J56" s="77" t="s">
        <v>54</v>
      </c>
      <c r="K56" s="78" t="s">
        <v>160</v>
      </c>
      <c r="L56" s="78" t="s">
        <v>103</v>
      </c>
      <c r="M56" s="79" t="str">
        <f t="shared" si="0"/>
        <v> 2014 - 2020</v>
      </c>
      <c r="N56" s="80">
        <v>120000</v>
      </c>
      <c r="O56" s="2" t="s">
        <v>46</v>
      </c>
      <c r="P56" s="79"/>
    </row>
    <row r="57" spans="1:16" ht="15">
      <c r="A57" s="81"/>
      <c r="B57" s="85"/>
      <c r="C57" s="84" t="s">
        <v>24</v>
      </c>
      <c r="D57" s="84" t="s">
        <v>24</v>
      </c>
      <c r="E57" s="81">
        <v>47</v>
      </c>
      <c r="F57" s="89" t="s">
        <v>161</v>
      </c>
      <c r="G57" s="76" t="s">
        <v>34</v>
      </c>
      <c r="H57" s="77" t="s">
        <v>36</v>
      </c>
      <c r="I57" s="77" t="s">
        <v>54</v>
      </c>
      <c r="J57" s="77" t="s">
        <v>54</v>
      </c>
      <c r="K57" s="76" t="s">
        <v>162</v>
      </c>
      <c r="L57" s="76" t="s">
        <v>163</v>
      </c>
      <c r="M57" s="79" t="str">
        <f t="shared" si="0"/>
        <v> 2014 - 2020</v>
      </c>
      <c r="N57" s="80">
        <v>60000</v>
      </c>
      <c r="O57" s="2" t="s">
        <v>46</v>
      </c>
      <c r="P57" s="79"/>
    </row>
    <row r="58" spans="1:16" ht="30">
      <c r="A58" s="81"/>
      <c r="B58" s="85"/>
      <c r="C58" s="84" t="s">
        <v>24</v>
      </c>
      <c r="D58" s="84" t="s">
        <v>24</v>
      </c>
      <c r="E58" s="81">
        <v>48</v>
      </c>
      <c r="F58" s="89" t="s">
        <v>164</v>
      </c>
      <c r="G58" s="76" t="s">
        <v>165</v>
      </c>
      <c r="H58" s="77" t="s">
        <v>36</v>
      </c>
      <c r="I58" s="77" t="s">
        <v>54</v>
      </c>
      <c r="J58" s="77" t="s">
        <v>54</v>
      </c>
      <c r="K58" s="76" t="s">
        <v>166</v>
      </c>
      <c r="L58" s="76" t="s">
        <v>149</v>
      </c>
      <c r="M58" s="79" t="str">
        <f t="shared" si="0"/>
        <v> 2014 - 2020</v>
      </c>
      <c r="N58" s="80">
        <v>20000</v>
      </c>
      <c r="O58" s="2" t="s">
        <v>46</v>
      </c>
      <c r="P58" s="79"/>
    </row>
    <row r="59" spans="1:16" ht="15">
      <c r="A59" s="81"/>
      <c r="B59" s="85"/>
      <c r="C59" s="84" t="s">
        <v>24</v>
      </c>
      <c r="D59" s="84" t="s">
        <v>24</v>
      </c>
      <c r="E59" s="81">
        <v>49</v>
      </c>
      <c r="F59" s="75" t="s">
        <v>167</v>
      </c>
      <c r="G59" s="76" t="s">
        <v>165</v>
      </c>
      <c r="H59" s="77" t="s">
        <v>36</v>
      </c>
      <c r="I59" s="77" t="s">
        <v>54</v>
      </c>
      <c r="J59" s="77" t="s">
        <v>54</v>
      </c>
      <c r="K59" s="78" t="s">
        <v>168</v>
      </c>
      <c r="L59" s="78" t="s">
        <v>169</v>
      </c>
      <c r="M59" s="79" t="str">
        <f t="shared" si="0"/>
        <v> 2014 - 2020</v>
      </c>
      <c r="N59" s="80">
        <v>75000</v>
      </c>
      <c r="O59" s="2" t="s">
        <v>46</v>
      </c>
      <c r="P59" s="79"/>
    </row>
    <row r="60" spans="1:16" ht="30">
      <c r="A60" s="81"/>
      <c r="B60" s="85"/>
      <c r="C60" s="84" t="s">
        <v>24</v>
      </c>
      <c r="D60" s="84" t="s">
        <v>24</v>
      </c>
      <c r="E60" s="81">
        <v>50</v>
      </c>
      <c r="F60" s="75" t="s">
        <v>170</v>
      </c>
      <c r="G60" s="76" t="s">
        <v>165</v>
      </c>
      <c r="H60" s="77" t="s">
        <v>36</v>
      </c>
      <c r="I60" s="77" t="s">
        <v>54</v>
      </c>
      <c r="J60" s="77" t="s">
        <v>54</v>
      </c>
      <c r="K60" s="78" t="s">
        <v>70</v>
      </c>
      <c r="L60" s="78" t="s">
        <v>149</v>
      </c>
      <c r="M60" s="79" t="str">
        <f t="shared" si="0"/>
        <v> 2014 - 2020</v>
      </c>
      <c r="N60" s="80">
        <v>25000</v>
      </c>
      <c r="O60" s="2" t="s">
        <v>46</v>
      </c>
      <c r="P60" s="79"/>
    </row>
    <row r="61" spans="1:16" ht="15">
      <c r="A61" s="81"/>
      <c r="B61" s="85"/>
      <c r="C61" s="84" t="s">
        <v>24</v>
      </c>
      <c r="D61" s="84" t="s">
        <v>24</v>
      </c>
      <c r="E61" s="81">
        <v>51</v>
      </c>
      <c r="F61" s="75" t="s">
        <v>171</v>
      </c>
      <c r="G61" s="76" t="s">
        <v>165</v>
      </c>
      <c r="H61" s="77" t="s">
        <v>36</v>
      </c>
      <c r="I61" s="77" t="s">
        <v>54</v>
      </c>
      <c r="J61" s="77" t="s">
        <v>54</v>
      </c>
      <c r="K61" s="78" t="s">
        <v>172</v>
      </c>
      <c r="L61" s="78" t="s">
        <v>149</v>
      </c>
      <c r="M61" s="79" t="str">
        <f t="shared" si="0"/>
        <v> 2014 - 2020</v>
      </c>
      <c r="N61" s="80">
        <v>150000</v>
      </c>
      <c r="O61" s="2" t="s">
        <v>46</v>
      </c>
      <c r="P61" s="79"/>
    </row>
    <row r="62" spans="1:16" ht="30">
      <c r="A62" s="81"/>
      <c r="B62" s="85"/>
      <c r="C62" s="84" t="s">
        <v>24</v>
      </c>
      <c r="D62" s="84" t="s">
        <v>24</v>
      </c>
      <c r="E62" s="81">
        <v>52</v>
      </c>
      <c r="F62" s="75" t="s">
        <v>174</v>
      </c>
      <c r="G62" s="76" t="s">
        <v>173</v>
      </c>
      <c r="H62" s="77" t="s">
        <v>36</v>
      </c>
      <c r="I62" s="77" t="s">
        <v>54</v>
      </c>
      <c r="J62" s="77" t="s">
        <v>54</v>
      </c>
      <c r="K62" s="78" t="s">
        <v>175</v>
      </c>
      <c r="L62" s="78" t="s">
        <v>149</v>
      </c>
      <c r="M62" s="79" t="str">
        <f>M61</f>
        <v> 2014 - 2020</v>
      </c>
      <c r="N62" s="80">
        <v>100000</v>
      </c>
      <c r="O62" s="2" t="s">
        <v>46</v>
      </c>
      <c r="P62" s="79"/>
    </row>
    <row r="63" spans="1:16" ht="15">
      <c r="A63" s="81"/>
      <c r="B63" s="85"/>
      <c r="C63" s="84" t="s">
        <v>24</v>
      </c>
      <c r="D63" s="84" t="s">
        <v>24</v>
      </c>
      <c r="E63" s="81">
        <v>53</v>
      </c>
      <c r="F63" s="75" t="s">
        <v>176</v>
      </c>
      <c r="G63" s="76" t="s">
        <v>173</v>
      </c>
      <c r="H63" s="77" t="s">
        <v>36</v>
      </c>
      <c r="I63" s="77" t="s">
        <v>54</v>
      </c>
      <c r="J63" s="77" t="s">
        <v>54</v>
      </c>
      <c r="K63" s="78" t="s">
        <v>177</v>
      </c>
      <c r="L63" s="78" t="s">
        <v>103</v>
      </c>
      <c r="M63" s="79" t="str">
        <f t="shared" si="0"/>
        <v> 2014 - 2020</v>
      </c>
      <c r="N63" s="80">
        <v>250000</v>
      </c>
      <c r="O63" s="2" t="s">
        <v>46</v>
      </c>
      <c r="P63" s="79"/>
    </row>
    <row r="64" spans="1:16" ht="30">
      <c r="A64" s="81"/>
      <c r="B64" s="85"/>
      <c r="C64" s="84" t="s">
        <v>24</v>
      </c>
      <c r="D64" s="84" t="s">
        <v>24</v>
      </c>
      <c r="E64" s="81">
        <v>54</v>
      </c>
      <c r="F64" s="75" t="s">
        <v>476</v>
      </c>
      <c r="G64" s="76" t="s">
        <v>173</v>
      </c>
      <c r="H64" s="77" t="s">
        <v>36</v>
      </c>
      <c r="I64" s="77" t="s">
        <v>54</v>
      </c>
      <c r="J64" s="77" t="s">
        <v>54</v>
      </c>
      <c r="K64" s="78" t="s">
        <v>178</v>
      </c>
      <c r="L64" s="78" t="s">
        <v>103</v>
      </c>
      <c r="M64" s="79" t="str">
        <f t="shared" si="0"/>
        <v> 2014 - 2020</v>
      </c>
      <c r="N64" s="80">
        <v>90000</v>
      </c>
      <c r="O64" s="2" t="s">
        <v>46</v>
      </c>
      <c r="P64" s="79"/>
    </row>
    <row r="65" spans="1:16" ht="15">
      <c r="A65" s="81"/>
      <c r="B65" s="85"/>
      <c r="C65" s="84" t="s">
        <v>24</v>
      </c>
      <c r="D65" s="84" t="s">
        <v>24</v>
      </c>
      <c r="E65" s="81">
        <v>55</v>
      </c>
      <c r="F65" s="75" t="s">
        <v>179</v>
      </c>
      <c r="G65" s="76" t="s">
        <v>47</v>
      </c>
      <c r="H65" s="77" t="s">
        <v>36</v>
      </c>
      <c r="I65" s="77" t="s">
        <v>54</v>
      </c>
      <c r="J65" s="77" t="s">
        <v>54</v>
      </c>
      <c r="K65" s="81" t="s">
        <v>180</v>
      </c>
      <c r="L65" s="78" t="s">
        <v>181</v>
      </c>
      <c r="M65" s="79" t="str">
        <f t="shared" si="0"/>
        <v> 2014 - 2020</v>
      </c>
      <c r="N65" s="80">
        <v>200000</v>
      </c>
      <c r="O65" s="2" t="s">
        <v>46</v>
      </c>
      <c r="P65" s="79"/>
    </row>
    <row r="66" spans="1:16" ht="15">
      <c r="A66" s="81"/>
      <c r="B66" s="85"/>
      <c r="C66" s="84" t="s">
        <v>24</v>
      </c>
      <c r="D66" s="84" t="s">
        <v>24</v>
      </c>
      <c r="E66" s="81">
        <v>56</v>
      </c>
      <c r="F66" s="89" t="s">
        <v>182</v>
      </c>
      <c r="G66" s="76" t="s">
        <v>173</v>
      </c>
      <c r="H66" s="77" t="s">
        <v>36</v>
      </c>
      <c r="I66" s="77" t="s">
        <v>54</v>
      </c>
      <c r="J66" s="77" t="s">
        <v>54</v>
      </c>
      <c r="K66" s="76" t="s">
        <v>183</v>
      </c>
      <c r="L66" s="76" t="s">
        <v>184</v>
      </c>
      <c r="M66" s="79" t="str">
        <f t="shared" si="0"/>
        <v> 2014 - 2020</v>
      </c>
      <c r="N66" s="80">
        <v>100000</v>
      </c>
      <c r="O66" s="2" t="s">
        <v>46</v>
      </c>
      <c r="P66" s="79"/>
    </row>
    <row r="67" spans="1:16" ht="30">
      <c r="A67" s="81"/>
      <c r="B67" s="85"/>
      <c r="C67" s="84" t="s">
        <v>24</v>
      </c>
      <c r="D67" s="84" t="s">
        <v>24</v>
      </c>
      <c r="E67" s="81">
        <v>57</v>
      </c>
      <c r="F67" s="113" t="e">
        <f>#REF!</f>
        <v>#REF!</v>
      </c>
      <c r="G67" s="76" t="s">
        <v>508</v>
      </c>
      <c r="H67" s="77" t="s">
        <v>54</v>
      </c>
      <c r="I67" s="77" t="s">
        <v>54</v>
      </c>
      <c r="J67" s="77" t="s">
        <v>36</v>
      </c>
      <c r="K67" s="85" t="s">
        <v>509</v>
      </c>
      <c r="L67" s="75" t="s">
        <v>510</v>
      </c>
      <c r="M67" s="79" t="str">
        <f t="shared" si="0"/>
        <v> 2014 - 2020</v>
      </c>
      <c r="N67" s="80">
        <v>400000</v>
      </c>
      <c r="O67" s="2" t="s">
        <v>46</v>
      </c>
      <c r="P67" s="79"/>
    </row>
    <row r="68" spans="1:16" ht="30">
      <c r="A68" s="81"/>
      <c r="B68" s="85"/>
      <c r="C68" s="84" t="s">
        <v>24</v>
      </c>
      <c r="D68" s="84" t="s">
        <v>24</v>
      </c>
      <c r="E68" s="81">
        <v>58</v>
      </c>
      <c r="F68" s="113" t="s">
        <v>511</v>
      </c>
      <c r="G68" s="76" t="s">
        <v>508</v>
      </c>
      <c r="H68" s="77" t="s">
        <v>36</v>
      </c>
      <c r="I68" s="77" t="s">
        <v>54</v>
      </c>
      <c r="J68" s="77" t="s">
        <v>54</v>
      </c>
      <c r="K68" s="85" t="s">
        <v>512</v>
      </c>
      <c r="L68" s="75" t="s">
        <v>513</v>
      </c>
      <c r="M68" s="79" t="str">
        <f t="shared" si="0"/>
        <v> 2014 - 2020</v>
      </c>
      <c r="N68" s="80">
        <v>15000</v>
      </c>
      <c r="O68" s="2" t="s">
        <v>46</v>
      </c>
      <c r="P68" s="79"/>
    </row>
    <row r="69" spans="1:16" ht="15">
      <c r="A69" s="81"/>
      <c r="B69" s="85"/>
      <c r="C69" s="84" t="s">
        <v>24</v>
      </c>
      <c r="D69" s="84" t="s">
        <v>24</v>
      </c>
      <c r="E69" s="81">
        <v>59</v>
      </c>
      <c r="F69" s="113" t="s">
        <v>514</v>
      </c>
      <c r="G69" s="76" t="s">
        <v>508</v>
      </c>
      <c r="H69" s="77" t="s">
        <v>54</v>
      </c>
      <c r="I69" s="77" t="s">
        <v>54</v>
      </c>
      <c r="J69" s="77" t="s">
        <v>36</v>
      </c>
      <c r="K69" s="85" t="s">
        <v>515</v>
      </c>
      <c r="L69" s="78" t="s">
        <v>103</v>
      </c>
      <c r="M69" s="79" t="str">
        <f t="shared" si="0"/>
        <v> 2014 - 2020</v>
      </c>
      <c r="N69" s="80">
        <v>60000</v>
      </c>
      <c r="O69" s="2" t="s">
        <v>46</v>
      </c>
      <c r="P69" s="79"/>
    </row>
    <row r="70" spans="1:16" ht="30">
      <c r="A70" s="81"/>
      <c r="B70" s="85"/>
      <c r="C70" s="84" t="s">
        <v>24</v>
      </c>
      <c r="D70" s="84" t="s">
        <v>24</v>
      </c>
      <c r="E70" s="81">
        <v>60</v>
      </c>
      <c r="F70" s="113" t="s">
        <v>535</v>
      </c>
      <c r="G70" s="76" t="s">
        <v>66</v>
      </c>
      <c r="H70" s="77" t="s">
        <v>36</v>
      </c>
      <c r="I70" s="77" t="s">
        <v>54</v>
      </c>
      <c r="J70" s="77" t="s">
        <v>54</v>
      </c>
      <c r="K70" s="85" t="s">
        <v>516</v>
      </c>
      <c r="L70" s="76" t="s">
        <v>517</v>
      </c>
      <c r="M70" s="79" t="str">
        <f aca="true" t="shared" si="1" ref="M70:M76">M69</f>
        <v> 2014 - 2020</v>
      </c>
      <c r="N70" s="80">
        <v>250000</v>
      </c>
      <c r="O70" s="2" t="s">
        <v>46</v>
      </c>
      <c r="P70" s="79"/>
    </row>
    <row r="71" spans="1:16" ht="30">
      <c r="A71" s="81"/>
      <c r="B71" s="85"/>
      <c r="C71" s="84" t="s">
        <v>24</v>
      </c>
      <c r="D71" s="84" t="s">
        <v>24</v>
      </c>
      <c r="E71" s="81">
        <v>61</v>
      </c>
      <c r="F71" s="113" t="s">
        <v>518</v>
      </c>
      <c r="G71" s="76" t="str">
        <f>G61</f>
        <v>Klod Kauh</v>
      </c>
      <c r="H71" s="77" t="s">
        <v>36</v>
      </c>
      <c r="I71" s="77" t="s">
        <v>54</v>
      </c>
      <c r="J71" s="77" t="s">
        <v>54</v>
      </c>
      <c r="K71" s="85" t="s">
        <v>519</v>
      </c>
      <c r="L71" s="75" t="s">
        <v>520</v>
      </c>
      <c r="M71" s="79" t="str">
        <f t="shared" si="1"/>
        <v> 2014 - 2020</v>
      </c>
      <c r="N71" s="80">
        <v>75000</v>
      </c>
      <c r="O71" s="2" t="s">
        <v>46</v>
      </c>
      <c r="P71" s="79"/>
    </row>
    <row r="72" spans="1:16" ht="30">
      <c r="A72" s="81"/>
      <c r="B72" s="85"/>
      <c r="C72" s="84" t="s">
        <v>24</v>
      </c>
      <c r="D72" s="84" t="s">
        <v>24</v>
      </c>
      <c r="E72" s="81">
        <v>62</v>
      </c>
      <c r="F72" s="113" t="s">
        <v>521</v>
      </c>
      <c r="G72" s="76" t="str">
        <f>G69</f>
        <v>Kelod Kangin</v>
      </c>
      <c r="H72" s="77" t="str">
        <f>H71</f>
        <v>√</v>
      </c>
      <c r="I72" s="77" t="s">
        <v>54</v>
      </c>
      <c r="J72" s="77" t="s">
        <v>54</v>
      </c>
      <c r="K72" s="85" t="s">
        <v>254</v>
      </c>
      <c r="L72" s="76" t="s">
        <v>522</v>
      </c>
      <c r="M72" s="79" t="str">
        <f t="shared" si="1"/>
        <v> 2014 - 2020</v>
      </c>
      <c r="N72" s="80">
        <v>100000</v>
      </c>
      <c r="O72" s="2" t="s">
        <v>46</v>
      </c>
      <c r="P72" s="79"/>
    </row>
    <row r="73" spans="1:16" ht="30">
      <c r="A73" s="81"/>
      <c r="B73" s="85"/>
      <c r="C73" s="84" t="s">
        <v>24</v>
      </c>
      <c r="D73" s="84" t="s">
        <v>24</v>
      </c>
      <c r="E73" s="81">
        <v>63</v>
      </c>
      <c r="F73" s="113" t="s">
        <v>523</v>
      </c>
      <c r="G73" s="76" t="s">
        <v>66</v>
      </c>
      <c r="H73" s="77" t="s">
        <v>54</v>
      </c>
      <c r="I73" s="77" t="s">
        <v>54</v>
      </c>
      <c r="J73" s="77" t="str">
        <f>J69</f>
        <v>√</v>
      </c>
      <c r="K73" s="85" t="s">
        <v>85</v>
      </c>
      <c r="L73" s="76" t="s">
        <v>524</v>
      </c>
      <c r="M73" s="79" t="str">
        <f t="shared" si="1"/>
        <v> 2014 - 2020</v>
      </c>
      <c r="N73" s="80">
        <v>90000</v>
      </c>
      <c r="O73" s="114" t="str">
        <f>O72</f>
        <v>APBD II</v>
      </c>
      <c r="P73" s="79"/>
    </row>
    <row r="74" spans="1:16" ht="30">
      <c r="A74" s="81"/>
      <c r="B74" s="85"/>
      <c r="C74" s="84" t="s">
        <v>24</v>
      </c>
      <c r="D74" s="84" t="s">
        <v>24</v>
      </c>
      <c r="E74" s="81">
        <v>64</v>
      </c>
      <c r="F74" s="113" t="s">
        <v>525</v>
      </c>
      <c r="G74" s="76" t="str">
        <f>G73</f>
        <v>Suksuk</v>
      </c>
      <c r="H74" s="77" t="str">
        <f>H72</f>
        <v>√</v>
      </c>
      <c r="I74" s="77" t="s">
        <v>54</v>
      </c>
      <c r="J74" s="77" t="s">
        <v>54</v>
      </c>
      <c r="K74" s="85" t="s">
        <v>526</v>
      </c>
      <c r="L74" s="76" t="str">
        <f>L70</f>
        <v>Meningkatkan kenyaman beribadah</v>
      </c>
      <c r="M74" s="79" t="str">
        <f t="shared" si="1"/>
        <v> 2014 - 2020</v>
      </c>
      <c r="N74" s="80">
        <v>25000</v>
      </c>
      <c r="O74" s="114" t="str">
        <f>O73</f>
        <v>APBD II</v>
      </c>
      <c r="P74" s="79"/>
    </row>
    <row r="75" spans="1:16" ht="15">
      <c r="A75" s="81"/>
      <c r="B75" s="85"/>
      <c r="C75" s="84" t="s">
        <v>24</v>
      </c>
      <c r="D75" s="84" t="s">
        <v>24</v>
      </c>
      <c r="E75" s="81">
        <v>65</v>
      </c>
      <c r="F75" s="113" t="s">
        <v>527</v>
      </c>
      <c r="G75" s="76" t="str">
        <f>G74</f>
        <v>Suksuk</v>
      </c>
      <c r="H75" s="77" t="str">
        <f>H74</f>
        <v>√</v>
      </c>
      <c r="I75" s="77"/>
      <c r="J75" s="77"/>
      <c r="K75" s="85" t="s">
        <v>528</v>
      </c>
      <c r="L75" s="76" t="s">
        <v>529</v>
      </c>
      <c r="M75" s="79" t="str">
        <f t="shared" si="1"/>
        <v> 2014 - 2020</v>
      </c>
      <c r="N75" s="80">
        <v>50000</v>
      </c>
      <c r="O75" s="114" t="str">
        <f>O74</f>
        <v>APBD II</v>
      </c>
      <c r="P75" s="79"/>
    </row>
    <row r="76" spans="1:16" ht="30">
      <c r="A76" s="81"/>
      <c r="B76" s="85"/>
      <c r="C76" s="84" t="s">
        <v>24</v>
      </c>
      <c r="D76" s="84" t="s">
        <v>24</v>
      </c>
      <c r="E76" s="81">
        <v>66</v>
      </c>
      <c r="F76" s="92" t="s">
        <v>530</v>
      </c>
      <c r="G76" s="76" t="str">
        <f>G75</f>
        <v>Suksuk</v>
      </c>
      <c r="H76" s="77" t="str">
        <f>H75</f>
        <v>√</v>
      </c>
      <c r="I76" s="77"/>
      <c r="J76" s="77"/>
      <c r="K76" s="85" t="s">
        <v>85</v>
      </c>
      <c r="L76" s="76" t="s">
        <v>531</v>
      </c>
      <c r="M76" s="79" t="str">
        <f t="shared" si="1"/>
        <v> 2014 - 2020</v>
      </c>
      <c r="N76" s="80">
        <v>25000</v>
      </c>
      <c r="O76" s="114" t="str">
        <f>O75</f>
        <v>APBD II</v>
      </c>
      <c r="P76" s="79"/>
    </row>
    <row r="77" spans="1:16" ht="30">
      <c r="A77" s="81"/>
      <c r="B77" s="85"/>
      <c r="C77" s="84" t="s">
        <v>24</v>
      </c>
      <c r="D77" s="84" t="s">
        <v>24</v>
      </c>
      <c r="E77" s="81">
        <v>67</v>
      </c>
      <c r="F77" s="75" t="s">
        <v>206</v>
      </c>
      <c r="G77" s="76" t="s">
        <v>124</v>
      </c>
      <c r="H77" s="77" t="s">
        <v>54</v>
      </c>
      <c r="I77" s="77" t="s">
        <v>36</v>
      </c>
      <c r="J77" s="77" t="s">
        <v>54</v>
      </c>
      <c r="K77" s="78" t="s">
        <v>37</v>
      </c>
      <c r="L77" s="78" t="s">
        <v>185</v>
      </c>
      <c r="M77" s="79" t="str">
        <f>M85</f>
        <v> 2014 - 2020</v>
      </c>
      <c r="N77" s="94">
        <v>50000</v>
      </c>
      <c r="O77" s="2" t="s">
        <v>46</v>
      </c>
      <c r="P77" s="79"/>
    </row>
    <row r="78" spans="1:16" ht="45">
      <c r="A78" s="53">
        <v>2</v>
      </c>
      <c r="B78" s="83" t="s">
        <v>500</v>
      </c>
      <c r="C78" s="81" t="s">
        <v>26</v>
      </c>
      <c r="D78" s="81" t="s">
        <v>26</v>
      </c>
      <c r="E78" s="81">
        <v>1</v>
      </c>
      <c r="F78" s="75" t="s">
        <v>210</v>
      </c>
      <c r="G78" s="76" t="s">
        <v>34</v>
      </c>
      <c r="H78" s="77" t="s">
        <v>36</v>
      </c>
      <c r="I78" s="77" t="s">
        <v>54</v>
      </c>
      <c r="J78" s="77" t="s">
        <v>54</v>
      </c>
      <c r="K78" s="93" t="s">
        <v>37</v>
      </c>
      <c r="L78" s="78" t="s">
        <v>211</v>
      </c>
      <c r="M78" s="79" t="str">
        <f>M66</f>
        <v> 2014 - 2020</v>
      </c>
      <c r="N78" s="80">
        <v>700000</v>
      </c>
      <c r="O78" s="2" t="s">
        <v>45</v>
      </c>
      <c r="P78" s="79"/>
    </row>
    <row r="79" spans="1:16" ht="30">
      <c r="A79" s="53"/>
      <c r="B79" s="83"/>
      <c r="C79" s="81" t="s">
        <v>26</v>
      </c>
      <c r="D79" s="81" t="s">
        <v>26</v>
      </c>
      <c r="E79" s="81">
        <v>2</v>
      </c>
      <c r="F79" s="75" t="s">
        <v>30</v>
      </c>
      <c r="G79" s="76" t="s">
        <v>35</v>
      </c>
      <c r="H79" s="77" t="s">
        <v>36</v>
      </c>
      <c r="I79" s="77" t="s">
        <v>54</v>
      </c>
      <c r="J79" s="77" t="s">
        <v>54</v>
      </c>
      <c r="K79" s="93" t="s">
        <v>38</v>
      </c>
      <c r="L79" s="78" t="s">
        <v>42</v>
      </c>
      <c r="M79" s="79" t="str">
        <f t="shared" si="0"/>
        <v> 2014 - 2020</v>
      </c>
      <c r="N79" s="80">
        <v>9000</v>
      </c>
      <c r="O79" s="2" t="s">
        <v>46</v>
      </c>
      <c r="P79" s="79"/>
    </row>
    <row r="80" spans="1:16" ht="30">
      <c r="A80" s="53"/>
      <c r="B80" s="83"/>
      <c r="C80" s="81" t="s">
        <v>26</v>
      </c>
      <c r="D80" s="81" t="s">
        <v>26</v>
      </c>
      <c r="E80" s="81">
        <v>3</v>
      </c>
      <c r="F80" s="75" t="s">
        <v>31</v>
      </c>
      <c r="G80" s="76" t="s">
        <v>35</v>
      </c>
      <c r="H80" s="77" t="s">
        <v>36</v>
      </c>
      <c r="I80" s="77" t="s">
        <v>54</v>
      </c>
      <c r="J80" s="77" t="s">
        <v>54</v>
      </c>
      <c r="K80" s="81" t="s">
        <v>39</v>
      </c>
      <c r="L80" s="78" t="s">
        <v>43</v>
      </c>
      <c r="M80" s="79" t="str">
        <f>M79</f>
        <v> 2014 - 2020</v>
      </c>
      <c r="N80" s="80">
        <v>25000</v>
      </c>
      <c r="O80" s="2" t="s">
        <v>46</v>
      </c>
      <c r="P80" s="79"/>
    </row>
    <row r="81" spans="1:16" ht="30">
      <c r="A81" s="53"/>
      <c r="B81" s="83"/>
      <c r="C81" s="81" t="s">
        <v>26</v>
      </c>
      <c r="D81" s="81" t="s">
        <v>26</v>
      </c>
      <c r="E81" s="81">
        <v>4</v>
      </c>
      <c r="F81" s="75" t="s">
        <v>32</v>
      </c>
      <c r="G81" s="76" t="s">
        <v>35</v>
      </c>
      <c r="H81" s="77" t="s">
        <v>36</v>
      </c>
      <c r="I81" s="77" t="s">
        <v>54</v>
      </c>
      <c r="J81" s="77" t="s">
        <v>54</v>
      </c>
      <c r="K81" s="81" t="s">
        <v>40</v>
      </c>
      <c r="L81" s="78" t="s">
        <v>44</v>
      </c>
      <c r="M81" s="79" t="str">
        <f t="shared" si="0"/>
        <v> 2014 - 2020</v>
      </c>
      <c r="N81" s="80">
        <v>30000</v>
      </c>
      <c r="O81" s="2" t="s">
        <v>46</v>
      </c>
      <c r="P81" s="79"/>
    </row>
    <row r="82" spans="1:16" ht="30">
      <c r="A82" s="53"/>
      <c r="B82" s="83"/>
      <c r="C82" s="81" t="s">
        <v>26</v>
      </c>
      <c r="D82" s="81" t="s">
        <v>26</v>
      </c>
      <c r="E82" s="81">
        <v>5</v>
      </c>
      <c r="F82" s="75" t="s">
        <v>33</v>
      </c>
      <c r="G82" s="76" t="s">
        <v>35</v>
      </c>
      <c r="H82" s="77" t="s">
        <v>36</v>
      </c>
      <c r="I82" s="77" t="s">
        <v>54</v>
      </c>
      <c r="J82" s="77" t="s">
        <v>54</v>
      </c>
      <c r="K82" s="81" t="s">
        <v>41</v>
      </c>
      <c r="L82" s="78" t="s">
        <v>44</v>
      </c>
      <c r="M82" s="79" t="str">
        <f t="shared" si="0"/>
        <v> 2014 - 2020</v>
      </c>
      <c r="N82" s="80">
        <v>25000</v>
      </c>
      <c r="O82" s="2" t="s">
        <v>46</v>
      </c>
      <c r="P82" s="79"/>
    </row>
    <row r="83" spans="1:16" ht="18" customHeight="1">
      <c r="A83" s="53"/>
      <c r="B83" s="83"/>
      <c r="C83" s="81"/>
      <c r="D83" s="81"/>
      <c r="E83" s="81"/>
      <c r="F83" s="92"/>
      <c r="G83" s="52"/>
      <c r="H83" s="53"/>
      <c r="I83" s="53"/>
      <c r="J83" s="53"/>
      <c r="K83" s="52"/>
      <c r="L83" s="52"/>
      <c r="M83" s="52"/>
      <c r="N83" s="94"/>
      <c r="O83" s="109"/>
      <c r="P83" s="79"/>
    </row>
    <row r="84" spans="1:16" ht="45">
      <c r="A84" s="53">
        <v>3</v>
      </c>
      <c r="B84" s="83" t="s">
        <v>499</v>
      </c>
      <c r="C84" s="81" t="s">
        <v>25</v>
      </c>
      <c r="D84" s="81" t="s">
        <v>25</v>
      </c>
      <c r="E84" s="81">
        <v>1</v>
      </c>
      <c r="F84" s="75" t="s">
        <v>480</v>
      </c>
      <c r="G84" s="76" t="s">
        <v>47</v>
      </c>
      <c r="H84" s="77" t="s">
        <v>36</v>
      </c>
      <c r="I84" s="77" t="s">
        <v>54</v>
      </c>
      <c r="J84" s="77" t="s">
        <v>54</v>
      </c>
      <c r="K84" s="78" t="s">
        <v>49</v>
      </c>
      <c r="L84" s="78" t="s">
        <v>212</v>
      </c>
      <c r="M84" s="79" t="str">
        <f>M82</f>
        <v> 2014 - 2020</v>
      </c>
      <c r="N84" s="80">
        <v>30000</v>
      </c>
      <c r="O84" s="2" t="s">
        <v>46</v>
      </c>
      <c r="P84" s="79"/>
    </row>
    <row r="85" spans="1:16" ht="15">
      <c r="A85" s="53"/>
      <c r="B85" s="83"/>
      <c r="C85" s="81" t="s">
        <v>25</v>
      </c>
      <c r="D85" s="81" t="s">
        <v>25</v>
      </c>
      <c r="E85" s="81">
        <v>2</v>
      </c>
      <c r="F85" s="75" t="s">
        <v>48</v>
      </c>
      <c r="G85" s="76" t="s">
        <v>47</v>
      </c>
      <c r="H85" s="77" t="s">
        <v>36</v>
      </c>
      <c r="I85" s="77" t="s">
        <v>54</v>
      </c>
      <c r="J85" s="77" t="s">
        <v>54</v>
      </c>
      <c r="K85" s="78" t="s">
        <v>50</v>
      </c>
      <c r="L85" s="78" t="s">
        <v>51</v>
      </c>
      <c r="M85" s="79" t="str">
        <f>M84</f>
        <v> 2014 - 2020</v>
      </c>
      <c r="N85" s="80">
        <v>30000</v>
      </c>
      <c r="O85" s="2" t="s">
        <v>46</v>
      </c>
      <c r="P85" s="79"/>
    </row>
    <row r="86" spans="1:16" ht="18" customHeight="1">
      <c r="A86" s="53"/>
      <c r="B86" s="83"/>
      <c r="C86" s="81"/>
      <c r="D86" s="81"/>
      <c r="E86" s="81"/>
      <c r="F86" s="92"/>
      <c r="G86" s="52"/>
      <c r="H86" s="53"/>
      <c r="I86" s="53"/>
      <c r="J86" s="53"/>
      <c r="K86" s="52"/>
      <c r="L86" s="52"/>
      <c r="M86" s="52"/>
      <c r="N86" s="94"/>
      <c r="O86" s="109"/>
      <c r="P86" s="79"/>
    </row>
    <row r="87" spans="1:16" ht="30">
      <c r="A87" s="53">
        <v>4</v>
      </c>
      <c r="B87" s="83" t="s">
        <v>498</v>
      </c>
      <c r="C87" s="81" t="s">
        <v>27</v>
      </c>
      <c r="D87" s="81" t="s">
        <v>27</v>
      </c>
      <c r="E87" s="81">
        <v>1</v>
      </c>
      <c r="F87" s="75" t="s">
        <v>186</v>
      </c>
      <c r="G87" s="76" t="s">
        <v>47</v>
      </c>
      <c r="H87" s="77" t="s">
        <v>36</v>
      </c>
      <c r="I87" s="77" t="s">
        <v>54</v>
      </c>
      <c r="J87" s="77" t="s">
        <v>54</v>
      </c>
      <c r="K87" s="78" t="s">
        <v>187</v>
      </c>
      <c r="L87" s="78" t="s">
        <v>188</v>
      </c>
      <c r="M87" s="79" t="str">
        <f>M77</f>
        <v> 2014 - 2020</v>
      </c>
      <c r="N87" s="80">
        <v>14400</v>
      </c>
      <c r="O87" s="2" t="s">
        <v>191</v>
      </c>
      <c r="P87" s="79"/>
    </row>
    <row r="88" spans="1:16" ht="30">
      <c r="A88" s="53"/>
      <c r="B88" s="83"/>
      <c r="C88" s="81" t="s">
        <v>27</v>
      </c>
      <c r="D88" s="81" t="s">
        <v>27</v>
      </c>
      <c r="E88" s="81">
        <v>2</v>
      </c>
      <c r="F88" s="75" t="s">
        <v>189</v>
      </c>
      <c r="G88" s="76" t="s">
        <v>190</v>
      </c>
      <c r="H88" s="77" t="s">
        <v>36</v>
      </c>
      <c r="I88" s="77" t="s">
        <v>54</v>
      </c>
      <c r="J88" s="77" t="s">
        <v>54</v>
      </c>
      <c r="K88" s="78" t="s">
        <v>180</v>
      </c>
      <c r="L88" s="78" t="s">
        <v>121</v>
      </c>
      <c r="M88" s="79" t="str">
        <f>M87</f>
        <v> 2014 - 2020</v>
      </c>
      <c r="N88" s="80">
        <v>30000</v>
      </c>
      <c r="O88" s="2" t="s">
        <v>191</v>
      </c>
      <c r="P88" s="79"/>
    </row>
    <row r="89" spans="1:16" ht="30">
      <c r="A89" s="81"/>
      <c r="B89" s="85"/>
      <c r="C89" s="81" t="s">
        <v>27</v>
      </c>
      <c r="D89" s="81" t="s">
        <v>27</v>
      </c>
      <c r="E89" s="81">
        <v>3</v>
      </c>
      <c r="F89" s="54" t="s">
        <v>119</v>
      </c>
      <c r="G89" s="76" t="s">
        <v>98</v>
      </c>
      <c r="H89" s="77" t="s">
        <v>36</v>
      </c>
      <c r="I89" s="77" t="s">
        <v>54</v>
      </c>
      <c r="J89" s="77" t="s">
        <v>54</v>
      </c>
      <c r="K89" s="76" t="s">
        <v>120</v>
      </c>
      <c r="L89" s="76" t="s">
        <v>121</v>
      </c>
      <c r="M89" s="79" t="str">
        <f>M36</f>
        <v> 2014 - 2020</v>
      </c>
      <c r="N89" s="80">
        <v>400</v>
      </c>
      <c r="O89" s="2" t="s">
        <v>46</v>
      </c>
      <c r="P89" s="79"/>
    </row>
    <row r="90" spans="1:16" ht="18" customHeight="1">
      <c r="A90" s="81"/>
      <c r="B90" s="85"/>
      <c r="C90" s="84"/>
      <c r="D90" s="84"/>
      <c r="E90" s="84"/>
      <c r="F90" s="54"/>
      <c r="G90" s="76"/>
      <c r="H90" s="76"/>
      <c r="I90" s="76"/>
      <c r="J90" s="76"/>
      <c r="K90" s="76"/>
      <c r="L90" s="76"/>
      <c r="M90" s="79"/>
      <c r="N90" s="80"/>
      <c r="O90" s="2"/>
      <c r="P90" s="79"/>
    </row>
    <row r="91" spans="1:16" ht="30">
      <c r="A91" s="53">
        <v>5</v>
      </c>
      <c r="B91" s="83" t="s">
        <v>497</v>
      </c>
      <c r="C91" s="81" t="s">
        <v>28</v>
      </c>
      <c r="D91" s="81" t="s">
        <v>28</v>
      </c>
      <c r="E91" s="81">
        <v>1</v>
      </c>
      <c r="F91" s="75" t="s">
        <v>192</v>
      </c>
      <c r="G91" s="76" t="s">
        <v>209</v>
      </c>
      <c r="H91" s="77" t="s">
        <v>36</v>
      </c>
      <c r="I91" s="77" t="s">
        <v>54</v>
      </c>
      <c r="J91" s="77" t="s">
        <v>54</v>
      </c>
      <c r="K91" s="78" t="s">
        <v>193</v>
      </c>
      <c r="L91" s="78" t="s">
        <v>194</v>
      </c>
      <c r="M91" s="79" t="str">
        <f>M88</f>
        <v> 2014 - 2020</v>
      </c>
      <c r="N91" s="80">
        <v>20000</v>
      </c>
      <c r="O91" s="2" t="s">
        <v>197</v>
      </c>
      <c r="P91" s="79"/>
    </row>
    <row r="92" spans="1:16" ht="30">
      <c r="A92" s="53"/>
      <c r="B92" s="83"/>
      <c r="C92" s="81" t="s">
        <v>28</v>
      </c>
      <c r="D92" s="81" t="s">
        <v>28</v>
      </c>
      <c r="E92" s="81">
        <v>2</v>
      </c>
      <c r="F92" s="75" t="s">
        <v>195</v>
      </c>
      <c r="G92" s="76" t="s">
        <v>66</v>
      </c>
      <c r="H92" s="77" t="s">
        <v>36</v>
      </c>
      <c r="I92" s="77" t="s">
        <v>54</v>
      </c>
      <c r="J92" s="77" t="s">
        <v>54</v>
      </c>
      <c r="K92" s="78" t="s">
        <v>196</v>
      </c>
      <c r="L92" s="78" t="s">
        <v>194</v>
      </c>
      <c r="M92" s="79" t="str">
        <f>M91</f>
        <v> 2014 - 2020</v>
      </c>
      <c r="N92" s="80">
        <v>1500</v>
      </c>
      <c r="O92" s="2" t="s">
        <v>198</v>
      </c>
      <c r="P92" s="79"/>
    </row>
    <row r="93" spans="1:16" ht="18" customHeight="1">
      <c r="A93" s="53"/>
      <c r="B93" s="83"/>
      <c r="C93" s="81"/>
      <c r="D93" s="81"/>
      <c r="E93" s="81"/>
      <c r="F93" s="95"/>
      <c r="G93" s="52"/>
      <c r="H93" s="53"/>
      <c r="I93" s="53"/>
      <c r="J93" s="53"/>
      <c r="K93" s="52"/>
      <c r="L93" s="52"/>
      <c r="M93" s="52"/>
      <c r="N93" s="94"/>
      <c r="O93" s="109"/>
      <c r="P93" s="79"/>
    </row>
    <row r="94" spans="1:16" ht="30">
      <c r="A94" s="53">
        <v>6</v>
      </c>
      <c r="B94" s="83" t="s">
        <v>496</v>
      </c>
      <c r="C94" s="81" t="s">
        <v>29</v>
      </c>
      <c r="D94" s="81" t="s">
        <v>29</v>
      </c>
      <c r="E94" s="81">
        <v>1</v>
      </c>
      <c r="F94" s="75" t="s">
        <v>207</v>
      </c>
      <c r="G94" s="76" t="s">
        <v>489</v>
      </c>
      <c r="H94" s="77" t="s">
        <v>36</v>
      </c>
      <c r="I94" s="77" t="s">
        <v>54</v>
      </c>
      <c r="J94" s="77" t="s">
        <v>54</v>
      </c>
      <c r="K94" s="78" t="s">
        <v>37</v>
      </c>
      <c r="L94" s="78" t="s">
        <v>200</v>
      </c>
      <c r="M94" s="79" t="str">
        <f>M92</f>
        <v> 2014 - 2020</v>
      </c>
      <c r="N94" s="80">
        <v>60000</v>
      </c>
      <c r="O94" s="2" t="s">
        <v>46</v>
      </c>
      <c r="P94" s="79"/>
    </row>
    <row r="95" spans="1:16" ht="30">
      <c r="A95" s="53"/>
      <c r="B95" s="83"/>
      <c r="C95" s="81" t="s">
        <v>29</v>
      </c>
      <c r="D95" s="81" t="s">
        <v>29</v>
      </c>
      <c r="E95" s="81">
        <v>2</v>
      </c>
      <c r="F95" s="75" t="s">
        <v>201</v>
      </c>
      <c r="G95" s="76" t="s">
        <v>489</v>
      </c>
      <c r="H95" s="77" t="s">
        <v>36</v>
      </c>
      <c r="I95" s="77" t="s">
        <v>54</v>
      </c>
      <c r="J95" s="77" t="s">
        <v>54</v>
      </c>
      <c r="K95" s="78" t="s">
        <v>202</v>
      </c>
      <c r="L95" s="78" t="s">
        <v>203</v>
      </c>
      <c r="M95" s="79" t="str">
        <f>M94</f>
        <v> 2014 - 2020</v>
      </c>
      <c r="N95" s="80">
        <v>15000</v>
      </c>
      <c r="O95" s="2" t="s">
        <v>46</v>
      </c>
      <c r="P95" s="79"/>
    </row>
    <row r="96" spans="1:16" ht="18" customHeight="1">
      <c r="A96" s="53"/>
      <c r="B96" s="83"/>
      <c r="C96" s="81"/>
      <c r="D96" s="81"/>
      <c r="E96" s="81"/>
      <c r="F96" s="75"/>
      <c r="G96" s="76"/>
      <c r="H96" s="77"/>
      <c r="I96" s="77"/>
      <c r="J96" s="77"/>
      <c r="K96" s="78"/>
      <c r="L96" s="78"/>
      <c r="M96" s="79"/>
      <c r="N96" s="80"/>
      <c r="O96" s="2"/>
      <c r="P96" s="79"/>
    </row>
    <row r="97" spans="1:16" ht="60">
      <c r="A97" s="53">
        <v>7</v>
      </c>
      <c r="B97" s="83" t="s">
        <v>495</v>
      </c>
      <c r="C97" s="81" t="s">
        <v>199</v>
      </c>
      <c r="D97" s="81" t="s">
        <v>199</v>
      </c>
      <c r="E97" s="81">
        <v>1</v>
      </c>
      <c r="F97" s="75" t="s">
        <v>488</v>
      </c>
      <c r="G97" s="75" t="s">
        <v>493</v>
      </c>
      <c r="H97" s="77" t="s">
        <v>36</v>
      </c>
      <c r="I97" s="77" t="s">
        <v>54</v>
      </c>
      <c r="J97" s="77" t="s">
        <v>54</v>
      </c>
      <c r="K97" s="78" t="s">
        <v>492</v>
      </c>
      <c r="L97" s="78" t="s">
        <v>203</v>
      </c>
      <c r="M97" s="79" t="str">
        <f>M94</f>
        <v> 2014 - 2020</v>
      </c>
      <c r="N97" s="80">
        <v>50000</v>
      </c>
      <c r="O97" s="2" t="s">
        <v>46</v>
      </c>
      <c r="P97" s="79"/>
    </row>
    <row r="98" spans="1:16" ht="15">
      <c r="A98" s="53"/>
      <c r="B98" s="83"/>
      <c r="C98" s="81" t="s">
        <v>199</v>
      </c>
      <c r="D98" s="81" t="s">
        <v>199</v>
      </c>
      <c r="E98" s="81">
        <v>2</v>
      </c>
      <c r="F98" s="75" t="s">
        <v>487</v>
      </c>
      <c r="G98" s="76" t="s">
        <v>489</v>
      </c>
      <c r="H98" s="77" t="s">
        <v>36</v>
      </c>
      <c r="I98" s="77" t="s">
        <v>54</v>
      </c>
      <c r="J98" s="77" t="s">
        <v>54</v>
      </c>
      <c r="K98" s="78" t="s">
        <v>494</v>
      </c>
      <c r="L98" s="78" t="s">
        <v>203</v>
      </c>
      <c r="M98" s="79" t="str">
        <f>M95</f>
        <v> 2014 - 2020</v>
      </c>
      <c r="N98" s="80">
        <v>7500</v>
      </c>
      <c r="O98" s="2" t="s">
        <v>46</v>
      </c>
      <c r="P98" s="79"/>
    </row>
    <row r="99" spans="1:18" ht="30">
      <c r="A99" s="53"/>
      <c r="B99" s="83"/>
      <c r="C99" s="81" t="s">
        <v>199</v>
      </c>
      <c r="D99" s="81" t="s">
        <v>199</v>
      </c>
      <c r="E99" s="81">
        <v>3</v>
      </c>
      <c r="F99" s="75" t="s">
        <v>486</v>
      </c>
      <c r="G99" s="75" t="s">
        <v>490</v>
      </c>
      <c r="H99" s="77" t="s">
        <v>36</v>
      </c>
      <c r="I99" s="77" t="s">
        <v>54</v>
      </c>
      <c r="J99" s="77" t="s">
        <v>54</v>
      </c>
      <c r="K99" s="78" t="s">
        <v>491</v>
      </c>
      <c r="L99" s="78" t="s">
        <v>203</v>
      </c>
      <c r="M99" s="79" t="str">
        <f>M98</f>
        <v> 2014 - 2020</v>
      </c>
      <c r="N99" s="80">
        <v>21000</v>
      </c>
      <c r="O99" s="2" t="s">
        <v>46</v>
      </c>
      <c r="P99" s="79"/>
      <c r="R99" s="96"/>
    </row>
    <row r="100" spans="1:16" ht="30">
      <c r="A100" s="53"/>
      <c r="B100" s="83"/>
      <c r="C100" s="81" t="s">
        <v>199</v>
      </c>
      <c r="D100" s="81" t="s">
        <v>199</v>
      </c>
      <c r="E100" s="81">
        <v>4</v>
      </c>
      <c r="F100" s="75" t="s">
        <v>208</v>
      </c>
      <c r="G100" s="76" t="s">
        <v>204</v>
      </c>
      <c r="H100" s="77" t="s">
        <v>36</v>
      </c>
      <c r="I100" s="77" t="s">
        <v>54</v>
      </c>
      <c r="J100" s="77" t="s">
        <v>54</v>
      </c>
      <c r="K100" s="78" t="s">
        <v>37</v>
      </c>
      <c r="L100" s="78" t="s">
        <v>205</v>
      </c>
      <c r="M100" s="79" t="str">
        <f>M97</f>
        <v> 2014 - 2020</v>
      </c>
      <c r="N100" s="80">
        <v>60000</v>
      </c>
      <c r="O100" s="2" t="s">
        <v>46</v>
      </c>
      <c r="P100" s="79"/>
    </row>
    <row r="101" spans="1:16" ht="30">
      <c r="A101" s="81"/>
      <c r="B101" s="85"/>
      <c r="C101" s="81" t="s">
        <v>199</v>
      </c>
      <c r="D101" s="81" t="s">
        <v>199</v>
      </c>
      <c r="E101" s="81">
        <v>5</v>
      </c>
      <c r="F101" s="54" t="s">
        <v>479</v>
      </c>
      <c r="G101" s="76" t="s">
        <v>66</v>
      </c>
      <c r="H101" s="77" t="s">
        <v>36</v>
      </c>
      <c r="I101" s="77" t="s">
        <v>54</v>
      </c>
      <c r="J101" s="77" t="s">
        <v>54</v>
      </c>
      <c r="K101" s="76" t="s">
        <v>86</v>
      </c>
      <c r="L101" s="76" t="s">
        <v>111</v>
      </c>
      <c r="M101" s="79" t="str">
        <f>M25</f>
        <v> 2014 - 2020</v>
      </c>
      <c r="N101" s="80">
        <v>100000</v>
      </c>
      <c r="O101" s="2" t="s">
        <v>46</v>
      </c>
      <c r="P101" s="79"/>
    </row>
    <row r="102" spans="1:16" ht="18" customHeight="1">
      <c r="A102" s="53"/>
      <c r="B102" s="83"/>
      <c r="C102" s="81"/>
      <c r="D102" s="81"/>
      <c r="E102" s="81"/>
      <c r="F102" s="95"/>
      <c r="G102" s="52"/>
      <c r="H102" s="53"/>
      <c r="I102" s="53"/>
      <c r="J102" s="53"/>
      <c r="K102" s="52"/>
      <c r="L102" s="52"/>
      <c r="M102" s="52"/>
      <c r="N102" s="94"/>
      <c r="O102" s="109"/>
      <c r="P102" s="79"/>
    </row>
    <row r="103" spans="1:16" ht="18" customHeight="1">
      <c r="A103" s="53"/>
      <c r="B103" s="83"/>
      <c r="C103" s="81"/>
      <c r="D103" s="81"/>
      <c r="E103" s="81"/>
      <c r="F103" s="95"/>
      <c r="G103" s="52"/>
      <c r="H103" s="53"/>
      <c r="I103" s="53"/>
      <c r="J103" s="53"/>
      <c r="K103" s="52"/>
      <c r="L103" s="52"/>
      <c r="M103" s="52"/>
      <c r="N103" s="94"/>
      <c r="O103" s="109"/>
      <c r="P103" s="79"/>
    </row>
    <row r="104" spans="1:16" ht="18" customHeight="1">
      <c r="A104" s="97"/>
      <c r="B104" s="98"/>
      <c r="C104" s="99"/>
      <c r="D104" s="99"/>
      <c r="E104" s="99"/>
      <c r="F104" s="100"/>
      <c r="G104" s="98"/>
      <c r="H104" s="97"/>
      <c r="I104" s="97"/>
      <c r="J104" s="97"/>
      <c r="K104" s="98"/>
      <c r="L104" s="98"/>
      <c r="M104" s="98"/>
      <c r="N104" s="101"/>
      <c r="O104" s="110"/>
      <c r="P104" s="98"/>
    </row>
    <row r="105" spans="1:16" ht="15">
      <c r="A105" s="62"/>
      <c r="B105" s="194" t="s">
        <v>482</v>
      </c>
      <c r="C105" s="194"/>
      <c r="D105" s="194"/>
      <c r="E105" s="194"/>
      <c r="F105" s="194"/>
      <c r="G105" s="102"/>
      <c r="H105" s="102"/>
      <c r="I105" s="102"/>
      <c r="J105" s="102"/>
      <c r="K105" s="102"/>
      <c r="L105" s="102"/>
      <c r="M105" s="102"/>
      <c r="N105" s="194" t="s">
        <v>485</v>
      </c>
      <c r="O105" s="194"/>
      <c r="P105" s="194"/>
    </row>
    <row r="106" spans="1:16" ht="15">
      <c r="A106" s="62"/>
      <c r="B106" s="102"/>
      <c r="C106" s="102"/>
      <c r="D106" s="102"/>
      <c r="E106" s="102"/>
      <c r="F106" s="103"/>
      <c r="G106" s="102"/>
      <c r="H106" s="102"/>
      <c r="I106" s="102"/>
      <c r="J106" s="102"/>
      <c r="K106" s="102"/>
      <c r="L106" s="102"/>
      <c r="M106" s="102"/>
      <c r="N106" s="62"/>
      <c r="O106" s="111"/>
      <c r="P106" s="102"/>
    </row>
    <row r="107" spans="1:16" ht="15">
      <c r="A107" s="62"/>
      <c r="B107" s="102"/>
      <c r="C107" s="102"/>
      <c r="D107" s="102"/>
      <c r="E107" s="102"/>
      <c r="F107" s="103"/>
      <c r="G107" s="102"/>
      <c r="H107" s="102"/>
      <c r="I107" s="102"/>
      <c r="J107" s="102"/>
      <c r="K107" s="102"/>
      <c r="L107" s="102"/>
      <c r="M107" s="102"/>
      <c r="N107" s="62"/>
      <c r="O107" s="111"/>
      <c r="P107" s="102"/>
    </row>
    <row r="109" spans="2:16" ht="15">
      <c r="B109" s="194" t="s">
        <v>483</v>
      </c>
      <c r="C109" s="194"/>
      <c r="D109" s="194"/>
      <c r="E109" s="194"/>
      <c r="F109" s="194"/>
      <c r="N109" s="195" t="s">
        <v>484</v>
      </c>
      <c r="O109" s="195"/>
      <c r="P109" s="195"/>
    </row>
  </sheetData>
  <sheetProtection/>
  <mergeCells count="15">
    <mergeCell ref="B105:F105"/>
    <mergeCell ref="N105:P105"/>
    <mergeCell ref="B109:F109"/>
    <mergeCell ref="N109:P109"/>
    <mergeCell ref="A1:P1"/>
    <mergeCell ref="A8:A9"/>
    <mergeCell ref="B8:F8"/>
    <mergeCell ref="G8:G9"/>
    <mergeCell ref="H8:J8"/>
    <mergeCell ref="K8:K9"/>
    <mergeCell ref="N8:O8"/>
    <mergeCell ref="P8:P9"/>
    <mergeCell ref="C9:F9"/>
    <mergeCell ref="L8:L9"/>
    <mergeCell ref="C10:F10"/>
  </mergeCells>
  <printOptions/>
  <pageMargins left="0.31496062992125984" right="0.11811023622047245" top="0.5511811023622047" bottom="0.7480314960629921" header="0.31496062992125984" footer="0.31496062992125984"/>
  <pageSetup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25">
      <selection activeCell="J31" sqref="J31:J32"/>
    </sheetView>
  </sheetViews>
  <sheetFormatPr defaultColWidth="9.140625" defaultRowHeight="15"/>
  <cols>
    <col min="1" max="1" width="5.00390625" style="4" customWidth="1"/>
    <col min="2" max="2" width="8.421875" style="4" customWidth="1"/>
    <col min="3" max="3" width="2.7109375" style="4" customWidth="1"/>
    <col min="4" max="4" width="30.57421875" style="4" customWidth="1"/>
    <col min="5" max="5" width="9.140625" style="4" customWidth="1"/>
    <col min="6" max="8" width="3.7109375" style="4" customWidth="1"/>
    <col min="9" max="9" width="10.421875" style="4" customWidth="1"/>
    <col min="10" max="10" width="21.28125" style="4" customWidth="1"/>
    <col min="11" max="11" width="5.421875" style="4" customWidth="1"/>
    <col min="12" max="12" width="6.00390625" style="4" customWidth="1"/>
    <col min="13" max="13" width="5.57421875" style="4" customWidth="1"/>
    <col min="14" max="15" width="5.8515625" style="4" customWidth="1"/>
    <col min="16" max="16" width="14.57421875" style="4" customWidth="1"/>
    <col min="17" max="17" width="13.8515625" style="4" customWidth="1"/>
    <col min="18" max="18" width="10.28125" style="4" customWidth="1"/>
    <col min="19" max="16384" width="9.140625" style="4" customWidth="1"/>
  </cols>
  <sheetData>
    <row r="1" spans="1:18" ht="15.75">
      <c r="A1" s="5" t="s">
        <v>215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4" ht="15">
      <c r="A3" s="4" t="s">
        <v>3</v>
      </c>
      <c r="D3" s="4" t="s">
        <v>47</v>
      </c>
    </row>
    <row r="4" spans="1:4" ht="15">
      <c r="A4" s="4" t="s">
        <v>4</v>
      </c>
      <c r="D4" s="4" t="s">
        <v>216</v>
      </c>
    </row>
    <row r="5" spans="1:4" ht="15">
      <c r="A5" s="4" t="s">
        <v>5</v>
      </c>
      <c r="D5" s="4" t="s">
        <v>217</v>
      </c>
    </row>
    <row r="6" spans="1:4" ht="15">
      <c r="A6" s="4" t="s">
        <v>7</v>
      </c>
      <c r="D6" s="4" t="s">
        <v>218</v>
      </c>
    </row>
    <row r="7" ht="15.75" thickBot="1"/>
    <row r="8" spans="1:18" ht="15">
      <c r="A8" s="200" t="s">
        <v>1</v>
      </c>
      <c r="B8" s="202" t="s">
        <v>219</v>
      </c>
      <c r="C8" s="202"/>
      <c r="D8" s="202"/>
      <c r="E8" s="202" t="s">
        <v>220</v>
      </c>
      <c r="F8" s="204" t="s">
        <v>221</v>
      </c>
      <c r="G8" s="204"/>
      <c r="H8" s="204"/>
      <c r="I8" s="206" t="s">
        <v>222</v>
      </c>
      <c r="J8" s="209" t="s">
        <v>223</v>
      </c>
      <c r="K8" s="202" t="s">
        <v>224</v>
      </c>
      <c r="L8" s="202"/>
      <c r="M8" s="202"/>
      <c r="N8" s="202"/>
      <c r="O8" s="202"/>
      <c r="P8" s="202" t="s">
        <v>225</v>
      </c>
      <c r="Q8" s="202"/>
      <c r="R8" s="212" t="s">
        <v>226</v>
      </c>
    </row>
    <row r="9" spans="1:18" ht="15">
      <c r="A9" s="201"/>
      <c r="B9" s="203"/>
      <c r="C9" s="203"/>
      <c r="D9" s="203"/>
      <c r="E9" s="203"/>
      <c r="F9" s="205"/>
      <c r="G9" s="205"/>
      <c r="H9" s="205"/>
      <c r="I9" s="207"/>
      <c r="J9" s="210"/>
      <c r="K9" s="203"/>
      <c r="L9" s="203"/>
      <c r="M9" s="203"/>
      <c r="N9" s="203"/>
      <c r="O9" s="203"/>
      <c r="P9" s="203"/>
      <c r="Q9" s="203"/>
      <c r="R9" s="213"/>
    </row>
    <row r="10" spans="1:18" ht="15">
      <c r="A10" s="201"/>
      <c r="B10" s="1" t="s">
        <v>227</v>
      </c>
      <c r="C10" s="214" t="s">
        <v>228</v>
      </c>
      <c r="D10" s="215"/>
      <c r="E10" s="203"/>
      <c r="F10" s="1" t="s">
        <v>15</v>
      </c>
      <c r="G10" s="1" t="s">
        <v>16</v>
      </c>
      <c r="H10" s="1" t="s">
        <v>17</v>
      </c>
      <c r="I10" s="208"/>
      <c r="J10" s="211"/>
      <c r="K10" s="1">
        <v>2011</v>
      </c>
      <c r="L10" s="1">
        <v>2012</v>
      </c>
      <c r="M10" s="1">
        <v>2013</v>
      </c>
      <c r="N10" s="1">
        <v>2014</v>
      </c>
      <c r="O10" s="1">
        <v>2015</v>
      </c>
      <c r="P10" s="1" t="s">
        <v>229</v>
      </c>
      <c r="Q10" s="1" t="s">
        <v>230</v>
      </c>
      <c r="R10" s="213"/>
    </row>
    <row r="11" spans="1:18" ht="15.75" thickBot="1">
      <c r="A11" s="6">
        <v>1</v>
      </c>
      <c r="B11" s="7">
        <v>2</v>
      </c>
      <c r="C11" s="216">
        <v>3</v>
      </c>
      <c r="D11" s="217"/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7">
        <v>15</v>
      </c>
      <c r="Q11" s="7">
        <v>16</v>
      </c>
      <c r="R11" s="8">
        <v>17</v>
      </c>
    </row>
    <row r="12" spans="1:18" ht="24.75" customHeight="1">
      <c r="A12" s="9">
        <v>1</v>
      </c>
      <c r="B12" s="218" t="s">
        <v>231</v>
      </c>
      <c r="C12" s="219"/>
      <c r="D12" s="22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</row>
    <row r="13" spans="1:18" ht="38.25">
      <c r="A13" s="221"/>
      <c r="B13" s="224"/>
      <c r="C13" s="12">
        <v>1</v>
      </c>
      <c r="D13" s="13" t="s">
        <v>232</v>
      </c>
      <c r="E13" s="14" t="s">
        <v>233</v>
      </c>
      <c r="F13" s="15" t="s">
        <v>54</v>
      </c>
      <c r="G13" s="15" t="s">
        <v>54</v>
      </c>
      <c r="H13" s="16" t="s">
        <v>234</v>
      </c>
      <c r="I13" s="14" t="s">
        <v>235</v>
      </c>
      <c r="J13" s="14" t="s">
        <v>236</v>
      </c>
      <c r="K13" s="16" t="s">
        <v>234</v>
      </c>
      <c r="L13" s="16" t="s">
        <v>234</v>
      </c>
      <c r="M13" s="16" t="s">
        <v>234</v>
      </c>
      <c r="N13" s="16" t="s">
        <v>234</v>
      </c>
      <c r="O13" s="16" t="s">
        <v>234</v>
      </c>
      <c r="P13" s="17">
        <v>625000000</v>
      </c>
      <c r="Q13" s="14" t="s">
        <v>237</v>
      </c>
      <c r="R13" s="18"/>
    </row>
    <row r="14" spans="1:18" ht="38.25">
      <c r="A14" s="222"/>
      <c r="B14" s="225"/>
      <c r="C14" s="12">
        <v>2</v>
      </c>
      <c r="D14" s="13" t="s">
        <v>238</v>
      </c>
      <c r="E14" s="13" t="s">
        <v>239</v>
      </c>
      <c r="F14" s="16" t="s">
        <v>234</v>
      </c>
      <c r="G14" s="15" t="s">
        <v>54</v>
      </c>
      <c r="H14" s="15" t="s">
        <v>54</v>
      </c>
      <c r="I14" s="13" t="s">
        <v>240</v>
      </c>
      <c r="J14" s="14" t="s">
        <v>241</v>
      </c>
      <c r="K14" s="15" t="s">
        <v>54</v>
      </c>
      <c r="L14" s="16" t="s">
        <v>234</v>
      </c>
      <c r="M14" s="16" t="s">
        <v>234</v>
      </c>
      <c r="N14" s="15" t="s">
        <v>54</v>
      </c>
      <c r="O14" s="15" t="s">
        <v>54</v>
      </c>
      <c r="P14" s="19">
        <v>22000000</v>
      </c>
      <c r="Q14" s="13" t="s">
        <v>242</v>
      </c>
      <c r="R14" s="18"/>
    </row>
    <row r="15" spans="1:18" ht="38.25">
      <c r="A15" s="222"/>
      <c r="B15" s="225"/>
      <c r="C15" s="12">
        <v>3</v>
      </c>
      <c r="D15" s="13" t="s">
        <v>243</v>
      </c>
      <c r="E15" s="14" t="s">
        <v>239</v>
      </c>
      <c r="F15" s="16" t="s">
        <v>234</v>
      </c>
      <c r="G15" s="15" t="s">
        <v>54</v>
      </c>
      <c r="H15" s="15" t="s">
        <v>54</v>
      </c>
      <c r="I15" s="13" t="s">
        <v>244</v>
      </c>
      <c r="J15" s="14" t="s">
        <v>245</v>
      </c>
      <c r="K15" s="16" t="s">
        <v>234</v>
      </c>
      <c r="L15" s="15" t="s">
        <v>54</v>
      </c>
      <c r="M15" s="15" t="s">
        <v>54</v>
      </c>
      <c r="N15" s="15" t="s">
        <v>54</v>
      </c>
      <c r="O15" s="15" t="s">
        <v>54</v>
      </c>
      <c r="P15" s="19">
        <v>60000000</v>
      </c>
      <c r="Q15" s="13" t="s">
        <v>242</v>
      </c>
      <c r="R15" s="18"/>
    </row>
    <row r="16" spans="1:18" ht="30">
      <c r="A16" s="222"/>
      <c r="B16" s="225"/>
      <c r="C16" s="12">
        <v>4</v>
      </c>
      <c r="D16" s="13" t="s">
        <v>246</v>
      </c>
      <c r="E16" s="13" t="s">
        <v>239</v>
      </c>
      <c r="F16" s="16" t="s">
        <v>234</v>
      </c>
      <c r="G16" s="15" t="s">
        <v>54</v>
      </c>
      <c r="H16" s="15" t="s">
        <v>54</v>
      </c>
      <c r="I16" s="13" t="s">
        <v>247</v>
      </c>
      <c r="J16" s="14" t="s">
        <v>248</v>
      </c>
      <c r="K16" s="16" t="s">
        <v>234</v>
      </c>
      <c r="L16" s="15" t="s">
        <v>54</v>
      </c>
      <c r="M16" s="15" t="s">
        <v>54</v>
      </c>
      <c r="N16" s="15" t="s">
        <v>54</v>
      </c>
      <c r="O16" s="15" t="s">
        <v>54</v>
      </c>
      <c r="P16" s="19">
        <v>40000000</v>
      </c>
      <c r="Q16" s="13" t="s">
        <v>242</v>
      </c>
      <c r="R16" s="18"/>
    </row>
    <row r="17" spans="1:18" ht="38.25">
      <c r="A17" s="222"/>
      <c r="B17" s="225"/>
      <c r="C17" s="12">
        <v>5</v>
      </c>
      <c r="D17" s="13" t="s">
        <v>249</v>
      </c>
      <c r="E17" s="13" t="s">
        <v>239</v>
      </c>
      <c r="F17" s="15" t="s">
        <v>54</v>
      </c>
      <c r="G17" s="16" t="s">
        <v>234</v>
      </c>
      <c r="H17" s="15" t="s">
        <v>54</v>
      </c>
      <c r="I17" s="13" t="s">
        <v>250</v>
      </c>
      <c r="J17" s="14" t="s">
        <v>251</v>
      </c>
      <c r="K17" s="16" t="s">
        <v>234</v>
      </c>
      <c r="L17" s="15" t="s">
        <v>54</v>
      </c>
      <c r="M17" s="15" t="s">
        <v>54</v>
      </c>
      <c r="N17" s="15" t="s">
        <v>54</v>
      </c>
      <c r="O17" s="15" t="s">
        <v>54</v>
      </c>
      <c r="P17" s="19">
        <v>137562000</v>
      </c>
      <c r="Q17" s="14" t="s">
        <v>252</v>
      </c>
      <c r="R17" s="18"/>
    </row>
    <row r="18" spans="1:18" ht="38.25">
      <c r="A18" s="222"/>
      <c r="B18" s="225"/>
      <c r="C18" s="12">
        <v>6</v>
      </c>
      <c r="D18" s="13" t="s">
        <v>253</v>
      </c>
      <c r="E18" s="13"/>
      <c r="F18" s="15" t="s">
        <v>54</v>
      </c>
      <c r="G18" s="16" t="s">
        <v>234</v>
      </c>
      <c r="H18" s="15" t="s">
        <v>54</v>
      </c>
      <c r="I18" s="14" t="s">
        <v>254</v>
      </c>
      <c r="J18" s="14" t="s">
        <v>251</v>
      </c>
      <c r="K18" s="15" t="s">
        <v>54</v>
      </c>
      <c r="L18" s="15" t="s">
        <v>54</v>
      </c>
      <c r="M18" s="15" t="s">
        <v>54</v>
      </c>
      <c r="N18" s="15" t="s">
        <v>54</v>
      </c>
      <c r="O18" s="15" t="s">
        <v>54</v>
      </c>
      <c r="P18" s="19"/>
      <c r="Q18" s="14" t="s">
        <v>255</v>
      </c>
      <c r="R18" s="18"/>
    </row>
    <row r="19" spans="1:18" ht="38.25">
      <c r="A19" s="222"/>
      <c r="B19" s="225"/>
      <c r="C19" s="12">
        <v>7</v>
      </c>
      <c r="D19" s="13" t="s">
        <v>256</v>
      </c>
      <c r="E19" s="14" t="s">
        <v>257</v>
      </c>
      <c r="F19" s="15" t="s">
        <v>54</v>
      </c>
      <c r="G19" s="15" t="s">
        <v>54</v>
      </c>
      <c r="H19" s="16" t="s">
        <v>234</v>
      </c>
      <c r="I19" s="13" t="s">
        <v>258</v>
      </c>
      <c r="J19" s="14" t="s">
        <v>259</v>
      </c>
      <c r="K19" s="15" t="s">
        <v>54</v>
      </c>
      <c r="L19" s="15" t="s">
        <v>54</v>
      </c>
      <c r="M19" s="20" t="s">
        <v>234</v>
      </c>
      <c r="N19" s="15" t="s">
        <v>54</v>
      </c>
      <c r="O19" s="15" t="s">
        <v>54</v>
      </c>
      <c r="P19" s="19">
        <v>61250000</v>
      </c>
      <c r="Q19" s="14" t="s">
        <v>260</v>
      </c>
      <c r="R19" s="18"/>
    </row>
    <row r="20" spans="1:18" ht="45">
      <c r="A20" s="222"/>
      <c r="B20" s="225"/>
      <c r="C20" s="12">
        <v>8</v>
      </c>
      <c r="D20" s="13" t="s">
        <v>261</v>
      </c>
      <c r="E20" s="13" t="s">
        <v>262</v>
      </c>
      <c r="F20" s="15" t="s">
        <v>54</v>
      </c>
      <c r="G20" s="15" t="s">
        <v>54</v>
      </c>
      <c r="H20" s="16" t="s">
        <v>234</v>
      </c>
      <c r="I20" s="14" t="s">
        <v>263</v>
      </c>
      <c r="J20" s="14" t="s">
        <v>264</v>
      </c>
      <c r="K20" s="16" t="s">
        <v>234</v>
      </c>
      <c r="L20" s="16" t="s">
        <v>234</v>
      </c>
      <c r="M20" s="16" t="s">
        <v>234</v>
      </c>
      <c r="N20" s="16" t="s">
        <v>234</v>
      </c>
      <c r="O20" s="16" t="s">
        <v>234</v>
      </c>
      <c r="P20" s="19">
        <v>125000000</v>
      </c>
      <c r="Q20" s="14" t="s">
        <v>265</v>
      </c>
      <c r="R20" s="18"/>
    </row>
    <row r="21" spans="1:18" ht="45">
      <c r="A21" s="222"/>
      <c r="B21" s="225"/>
      <c r="C21" s="12">
        <v>9</v>
      </c>
      <c r="D21" s="14" t="s">
        <v>266</v>
      </c>
      <c r="E21" s="13" t="s">
        <v>262</v>
      </c>
      <c r="F21" s="16" t="s">
        <v>234</v>
      </c>
      <c r="G21" s="15" t="s">
        <v>54</v>
      </c>
      <c r="H21" s="15" t="s">
        <v>54</v>
      </c>
      <c r="I21" s="14" t="s">
        <v>250</v>
      </c>
      <c r="J21" s="14" t="s">
        <v>267</v>
      </c>
      <c r="K21" s="15" t="s">
        <v>54</v>
      </c>
      <c r="L21" s="16" t="s">
        <v>234</v>
      </c>
      <c r="M21" s="15" t="s">
        <v>54</v>
      </c>
      <c r="N21" s="15" t="s">
        <v>54</v>
      </c>
      <c r="O21" s="15" t="s">
        <v>54</v>
      </c>
      <c r="P21" s="19">
        <v>1500000000</v>
      </c>
      <c r="Q21" s="14" t="s">
        <v>268</v>
      </c>
      <c r="R21" s="18"/>
    </row>
    <row r="22" spans="1:18" ht="15">
      <c r="A22" s="223"/>
      <c r="B22" s="226"/>
      <c r="C22" s="227" t="s">
        <v>269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9"/>
      <c r="P22" s="21">
        <f>SUM(P13:P21)</f>
        <v>2570812000</v>
      </c>
      <c r="Q22" s="13"/>
      <c r="R22" s="18"/>
    </row>
    <row r="23" spans="1:18" ht="24.75" customHeight="1">
      <c r="A23" s="22">
        <v>2</v>
      </c>
      <c r="B23" s="230" t="s">
        <v>270</v>
      </c>
      <c r="C23" s="231"/>
      <c r="D23" s="232"/>
      <c r="E23" s="23"/>
      <c r="F23" s="24"/>
      <c r="G23" s="24"/>
      <c r="H23" s="25"/>
      <c r="I23" s="23"/>
      <c r="J23" s="23"/>
      <c r="K23" s="25"/>
      <c r="L23" s="25"/>
      <c r="M23" s="25"/>
      <c r="N23" s="25"/>
      <c r="O23" s="25"/>
      <c r="P23" s="26"/>
      <c r="Q23" s="23"/>
      <c r="R23" s="27"/>
    </row>
    <row r="24" spans="1:18" ht="25.5">
      <c r="A24" s="221"/>
      <c r="B24" s="233"/>
      <c r="C24" s="12">
        <v>1</v>
      </c>
      <c r="D24" s="14" t="s">
        <v>271</v>
      </c>
      <c r="E24" s="14" t="s">
        <v>239</v>
      </c>
      <c r="F24" s="16" t="s">
        <v>234</v>
      </c>
      <c r="G24" s="15" t="s">
        <v>54</v>
      </c>
      <c r="H24" s="15" t="s">
        <v>54</v>
      </c>
      <c r="I24" s="28" t="s">
        <v>254</v>
      </c>
      <c r="J24" s="14" t="s">
        <v>272</v>
      </c>
      <c r="K24" s="15" t="s">
        <v>54</v>
      </c>
      <c r="L24" s="16" t="s">
        <v>234</v>
      </c>
      <c r="M24" s="15" t="s">
        <v>54</v>
      </c>
      <c r="N24" s="15" t="s">
        <v>54</v>
      </c>
      <c r="O24" s="15" t="s">
        <v>54</v>
      </c>
      <c r="P24" s="19">
        <v>270000000</v>
      </c>
      <c r="Q24" s="13" t="s">
        <v>273</v>
      </c>
      <c r="R24" s="18"/>
    </row>
    <row r="25" spans="1:18" ht="38.25">
      <c r="A25" s="222"/>
      <c r="B25" s="234"/>
      <c r="C25" s="12">
        <v>2</v>
      </c>
      <c r="D25" s="14" t="s">
        <v>274</v>
      </c>
      <c r="E25" s="13" t="s">
        <v>239</v>
      </c>
      <c r="F25" s="16" t="s">
        <v>234</v>
      </c>
      <c r="G25" s="15" t="s">
        <v>54</v>
      </c>
      <c r="H25" s="15" t="s">
        <v>54</v>
      </c>
      <c r="I25" s="13" t="s">
        <v>275</v>
      </c>
      <c r="J25" s="14" t="s">
        <v>276</v>
      </c>
      <c r="K25" s="16" t="s">
        <v>234</v>
      </c>
      <c r="L25" s="16" t="s">
        <v>234</v>
      </c>
      <c r="M25" s="16" t="s">
        <v>234</v>
      </c>
      <c r="N25" s="16" t="s">
        <v>234</v>
      </c>
      <c r="O25" s="16" t="s">
        <v>234</v>
      </c>
      <c r="P25" s="19">
        <v>22500000</v>
      </c>
      <c r="Q25" s="13" t="s">
        <v>277</v>
      </c>
      <c r="R25" s="18"/>
    </row>
    <row r="26" spans="1:18" ht="25.5">
      <c r="A26" s="222"/>
      <c r="B26" s="234"/>
      <c r="C26" s="12">
        <v>3</v>
      </c>
      <c r="D26" s="14" t="s">
        <v>278</v>
      </c>
      <c r="E26" s="14" t="s">
        <v>239</v>
      </c>
      <c r="F26" s="15" t="s">
        <v>54</v>
      </c>
      <c r="G26" s="15" t="s">
        <v>54</v>
      </c>
      <c r="H26" s="16" t="s">
        <v>234</v>
      </c>
      <c r="I26" s="14" t="s">
        <v>279</v>
      </c>
      <c r="J26" s="14" t="s">
        <v>280</v>
      </c>
      <c r="K26" s="16" t="s">
        <v>234</v>
      </c>
      <c r="L26" s="16" t="s">
        <v>234</v>
      </c>
      <c r="M26" s="16" t="s">
        <v>234</v>
      </c>
      <c r="N26" s="16" t="s">
        <v>234</v>
      </c>
      <c r="O26" s="16" t="s">
        <v>234</v>
      </c>
      <c r="P26" s="19">
        <v>36000000</v>
      </c>
      <c r="Q26" s="14" t="s">
        <v>255</v>
      </c>
      <c r="R26" s="18"/>
    </row>
    <row r="27" spans="1:18" ht="25.5">
      <c r="A27" s="222"/>
      <c r="B27" s="234"/>
      <c r="C27" s="12">
        <v>4</v>
      </c>
      <c r="D27" s="14" t="s">
        <v>281</v>
      </c>
      <c r="E27" s="14" t="s">
        <v>47</v>
      </c>
      <c r="F27" s="16" t="s">
        <v>234</v>
      </c>
      <c r="G27" s="15" t="s">
        <v>54</v>
      </c>
      <c r="H27" s="15" t="s">
        <v>54</v>
      </c>
      <c r="I27" s="14" t="s">
        <v>282</v>
      </c>
      <c r="J27" s="14" t="s">
        <v>283</v>
      </c>
      <c r="K27" s="16" t="s">
        <v>234</v>
      </c>
      <c r="L27" s="16" t="s">
        <v>234</v>
      </c>
      <c r="M27" s="16" t="s">
        <v>234</v>
      </c>
      <c r="N27" s="16" t="s">
        <v>234</v>
      </c>
      <c r="O27" s="16" t="s">
        <v>234</v>
      </c>
      <c r="P27" s="19">
        <v>180000000</v>
      </c>
      <c r="Q27" s="14" t="s">
        <v>284</v>
      </c>
      <c r="R27" s="18"/>
    </row>
    <row r="28" spans="1:18" ht="15">
      <c r="A28" s="223"/>
      <c r="B28" s="235"/>
      <c r="C28" s="236" t="s">
        <v>285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1">
        <f>SUM(P24:P27)</f>
        <v>508500000</v>
      </c>
      <c r="Q28" s="14"/>
      <c r="R28" s="18"/>
    </row>
    <row r="29" spans="1:18" ht="24.75" customHeight="1">
      <c r="A29" s="29" t="s">
        <v>286</v>
      </c>
      <c r="B29" s="230" t="s">
        <v>287</v>
      </c>
      <c r="C29" s="231"/>
      <c r="D29" s="232"/>
      <c r="E29" s="30"/>
      <c r="F29" s="23"/>
      <c r="G29" s="23"/>
      <c r="H29" s="25"/>
      <c r="I29" s="30"/>
      <c r="J29" s="23"/>
      <c r="K29" s="25"/>
      <c r="L29" s="25"/>
      <c r="M29" s="25"/>
      <c r="N29" s="25"/>
      <c r="O29" s="25"/>
      <c r="P29" s="26"/>
      <c r="Q29" s="30"/>
      <c r="R29" s="27"/>
    </row>
    <row r="30" spans="1:18" ht="38.25">
      <c r="A30" s="237"/>
      <c r="B30" s="240"/>
      <c r="C30" s="15">
        <v>1</v>
      </c>
      <c r="D30" s="14" t="s">
        <v>288</v>
      </c>
      <c r="E30" s="14" t="s">
        <v>239</v>
      </c>
      <c r="F30" s="16" t="s">
        <v>234</v>
      </c>
      <c r="G30" s="15" t="s">
        <v>54</v>
      </c>
      <c r="H30" s="15" t="s">
        <v>54</v>
      </c>
      <c r="I30" s="14" t="s">
        <v>250</v>
      </c>
      <c r="J30" s="14" t="s">
        <v>289</v>
      </c>
      <c r="K30" s="15" t="s">
        <v>54</v>
      </c>
      <c r="L30" s="16" t="s">
        <v>234</v>
      </c>
      <c r="M30" s="15" t="s">
        <v>54</v>
      </c>
      <c r="N30" s="15" t="s">
        <v>54</v>
      </c>
      <c r="O30" s="15" t="s">
        <v>54</v>
      </c>
      <c r="P30" s="19">
        <v>2000000000</v>
      </c>
      <c r="Q30" s="14" t="s">
        <v>290</v>
      </c>
      <c r="R30" s="18"/>
    </row>
    <row r="31" spans="1:18" ht="38.25" customHeight="1">
      <c r="A31" s="238"/>
      <c r="B31" s="240"/>
      <c r="C31" s="233">
        <v>2</v>
      </c>
      <c r="D31" s="241" t="s">
        <v>291</v>
      </c>
      <c r="E31" s="14" t="s">
        <v>292</v>
      </c>
      <c r="F31" s="16" t="s">
        <v>234</v>
      </c>
      <c r="G31" s="15" t="s">
        <v>54</v>
      </c>
      <c r="H31" s="15" t="s">
        <v>54</v>
      </c>
      <c r="I31" s="28" t="s">
        <v>293</v>
      </c>
      <c r="J31" s="233" t="s">
        <v>294</v>
      </c>
      <c r="K31" s="15" t="s">
        <v>54</v>
      </c>
      <c r="L31" s="16" t="s">
        <v>234</v>
      </c>
      <c r="M31" s="15" t="s">
        <v>54</v>
      </c>
      <c r="N31" s="15" t="s">
        <v>54</v>
      </c>
      <c r="O31" s="15" t="s">
        <v>54</v>
      </c>
      <c r="P31" s="19">
        <v>80000000</v>
      </c>
      <c r="Q31" s="14" t="s">
        <v>295</v>
      </c>
      <c r="R31" s="18"/>
    </row>
    <row r="32" spans="1:18" ht="25.5">
      <c r="A32" s="238"/>
      <c r="B32" s="240"/>
      <c r="C32" s="235"/>
      <c r="D32" s="242"/>
      <c r="E32" s="14" t="s">
        <v>296</v>
      </c>
      <c r="F32" s="16" t="s">
        <v>234</v>
      </c>
      <c r="G32" s="15" t="s">
        <v>54</v>
      </c>
      <c r="H32" s="15" t="s">
        <v>54</v>
      </c>
      <c r="I32" s="31" t="s">
        <v>297</v>
      </c>
      <c r="J32" s="235"/>
      <c r="K32" s="16" t="s">
        <v>234</v>
      </c>
      <c r="L32" s="15" t="s">
        <v>54</v>
      </c>
      <c r="M32" s="15" t="s">
        <v>54</v>
      </c>
      <c r="N32" s="15" t="s">
        <v>54</v>
      </c>
      <c r="O32" s="15" t="s">
        <v>54</v>
      </c>
      <c r="P32" s="19">
        <v>160000000</v>
      </c>
      <c r="Q32" s="14" t="s">
        <v>295</v>
      </c>
      <c r="R32" s="18"/>
    </row>
    <row r="33" spans="1:18" ht="38.25">
      <c r="A33" s="238"/>
      <c r="B33" s="240"/>
      <c r="C33" s="12">
        <v>3</v>
      </c>
      <c r="D33" s="14" t="s">
        <v>298</v>
      </c>
      <c r="E33" s="14" t="s">
        <v>296</v>
      </c>
      <c r="F33" s="16" t="s">
        <v>234</v>
      </c>
      <c r="G33" s="15" t="s">
        <v>54</v>
      </c>
      <c r="H33" s="15" t="s">
        <v>54</v>
      </c>
      <c r="I33" s="28" t="s">
        <v>299</v>
      </c>
      <c r="J33" s="14" t="s">
        <v>300</v>
      </c>
      <c r="K33" s="16" t="s">
        <v>234</v>
      </c>
      <c r="L33" s="15" t="s">
        <v>54</v>
      </c>
      <c r="M33" s="15" t="s">
        <v>54</v>
      </c>
      <c r="N33" s="15" t="s">
        <v>54</v>
      </c>
      <c r="O33" s="15" t="s">
        <v>54</v>
      </c>
      <c r="P33" s="19">
        <v>1500000000</v>
      </c>
      <c r="Q33" s="14" t="s">
        <v>301</v>
      </c>
      <c r="R33" s="18"/>
    </row>
    <row r="34" spans="1:18" ht="25.5">
      <c r="A34" s="238"/>
      <c r="B34" s="240"/>
      <c r="C34" s="12">
        <v>4</v>
      </c>
      <c r="D34" s="14" t="s">
        <v>302</v>
      </c>
      <c r="E34" s="14" t="s">
        <v>239</v>
      </c>
      <c r="F34" s="15" t="s">
        <v>54</v>
      </c>
      <c r="G34" s="15" t="s">
        <v>54</v>
      </c>
      <c r="H34" s="16" t="s">
        <v>234</v>
      </c>
      <c r="I34" s="28" t="s">
        <v>303</v>
      </c>
      <c r="J34" s="14" t="s">
        <v>304</v>
      </c>
      <c r="K34" s="15" t="s">
        <v>54</v>
      </c>
      <c r="L34" s="16" t="s">
        <v>234</v>
      </c>
      <c r="M34" s="15" t="s">
        <v>54</v>
      </c>
      <c r="N34" s="15" t="s">
        <v>54</v>
      </c>
      <c r="O34" s="15" t="s">
        <v>54</v>
      </c>
      <c r="P34" s="19">
        <v>20000000</v>
      </c>
      <c r="Q34" s="14" t="s">
        <v>242</v>
      </c>
      <c r="R34" s="18"/>
    </row>
    <row r="35" spans="1:18" ht="25.5">
      <c r="A35" s="238"/>
      <c r="B35" s="240"/>
      <c r="C35" s="233">
        <v>5</v>
      </c>
      <c r="D35" s="241" t="s">
        <v>305</v>
      </c>
      <c r="E35" s="14" t="s">
        <v>306</v>
      </c>
      <c r="F35" s="16" t="s">
        <v>234</v>
      </c>
      <c r="G35" s="15" t="s">
        <v>54</v>
      </c>
      <c r="H35" s="15" t="s">
        <v>54</v>
      </c>
      <c r="I35" s="14" t="s">
        <v>307</v>
      </c>
      <c r="J35" s="241" t="s">
        <v>308</v>
      </c>
      <c r="K35" s="15" t="s">
        <v>54</v>
      </c>
      <c r="L35" s="16" t="s">
        <v>234</v>
      </c>
      <c r="M35" s="15" t="s">
        <v>54</v>
      </c>
      <c r="N35" s="15" t="s">
        <v>54</v>
      </c>
      <c r="O35" s="15" t="s">
        <v>54</v>
      </c>
      <c r="P35" s="19">
        <v>230000000</v>
      </c>
      <c r="Q35" s="14" t="s">
        <v>295</v>
      </c>
      <c r="R35" s="18"/>
    </row>
    <row r="36" spans="1:18" ht="25.5">
      <c r="A36" s="238"/>
      <c r="B36" s="240"/>
      <c r="C36" s="235"/>
      <c r="D36" s="242"/>
      <c r="E36" s="14" t="s">
        <v>309</v>
      </c>
      <c r="F36" s="16" t="s">
        <v>234</v>
      </c>
      <c r="G36" s="15" t="s">
        <v>54</v>
      </c>
      <c r="H36" s="15" t="s">
        <v>54</v>
      </c>
      <c r="I36" s="14" t="s">
        <v>310</v>
      </c>
      <c r="J36" s="242"/>
      <c r="K36" s="15" t="s">
        <v>54</v>
      </c>
      <c r="L36" s="15" t="s">
        <v>54</v>
      </c>
      <c r="M36" s="15" t="s">
        <v>54</v>
      </c>
      <c r="N36" s="15" t="s">
        <v>54</v>
      </c>
      <c r="O36" s="16" t="s">
        <v>234</v>
      </c>
      <c r="P36" s="19">
        <v>90000000</v>
      </c>
      <c r="Q36" s="14" t="s">
        <v>295</v>
      </c>
      <c r="R36" s="18"/>
    </row>
    <row r="37" spans="1:18" ht="38.25">
      <c r="A37" s="238"/>
      <c r="B37" s="240"/>
      <c r="C37" s="12">
        <v>6</v>
      </c>
      <c r="D37" s="14" t="s">
        <v>311</v>
      </c>
      <c r="E37" s="14" t="s">
        <v>312</v>
      </c>
      <c r="F37" s="16" t="s">
        <v>234</v>
      </c>
      <c r="G37" s="15" t="s">
        <v>54</v>
      </c>
      <c r="H37" s="15" t="s">
        <v>54</v>
      </c>
      <c r="I37" s="13"/>
      <c r="J37" s="14" t="s">
        <v>313</v>
      </c>
      <c r="K37" s="16" t="s">
        <v>234</v>
      </c>
      <c r="L37" s="15" t="s">
        <v>54</v>
      </c>
      <c r="M37" s="15" t="s">
        <v>54</v>
      </c>
      <c r="N37" s="15" t="s">
        <v>54</v>
      </c>
      <c r="O37" s="15" t="s">
        <v>54</v>
      </c>
      <c r="P37" s="19">
        <v>100000000</v>
      </c>
      <c r="Q37" s="14" t="s">
        <v>295</v>
      </c>
      <c r="R37" s="18"/>
    </row>
    <row r="38" spans="1:18" ht="38.25">
      <c r="A38" s="238"/>
      <c r="B38" s="240"/>
      <c r="C38" s="233">
        <v>7</v>
      </c>
      <c r="D38" s="241" t="s">
        <v>314</v>
      </c>
      <c r="E38" s="14" t="s">
        <v>315</v>
      </c>
      <c r="F38" s="243" t="s">
        <v>234</v>
      </c>
      <c r="G38" s="245" t="s">
        <v>54</v>
      </c>
      <c r="H38" s="245" t="s">
        <v>54</v>
      </c>
      <c r="I38" s="34" t="s">
        <v>316</v>
      </c>
      <c r="J38" s="241" t="s">
        <v>104</v>
      </c>
      <c r="K38" s="243" t="s">
        <v>234</v>
      </c>
      <c r="L38" s="245" t="s">
        <v>54</v>
      </c>
      <c r="M38" s="245" t="s">
        <v>54</v>
      </c>
      <c r="N38" s="245" t="s">
        <v>54</v>
      </c>
      <c r="O38" s="245" t="s">
        <v>54</v>
      </c>
      <c r="P38" s="19">
        <v>50000000</v>
      </c>
      <c r="Q38" s="14" t="s">
        <v>242</v>
      </c>
      <c r="R38" s="18"/>
    </row>
    <row r="39" spans="1:18" ht="63.75">
      <c r="A39" s="238"/>
      <c r="B39" s="240"/>
      <c r="C39" s="235"/>
      <c r="D39" s="242"/>
      <c r="E39" s="14" t="s">
        <v>317</v>
      </c>
      <c r="F39" s="244"/>
      <c r="G39" s="246"/>
      <c r="H39" s="246"/>
      <c r="I39" s="14" t="s">
        <v>318</v>
      </c>
      <c r="J39" s="242"/>
      <c r="K39" s="244"/>
      <c r="L39" s="246"/>
      <c r="M39" s="246"/>
      <c r="N39" s="246"/>
      <c r="O39" s="246"/>
      <c r="P39" s="19">
        <v>60000000</v>
      </c>
      <c r="Q39" s="14" t="s">
        <v>242</v>
      </c>
      <c r="R39" s="18"/>
    </row>
    <row r="40" spans="1:18" ht="28.5" customHeight="1">
      <c r="A40" s="238"/>
      <c r="B40" s="240"/>
      <c r="C40" s="233">
        <v>8</v>
      </c>
      <c r="D40" s="241" t="s">
        <v>319</v>
      </c>
      <c r="E40" s="14" t="s">
        <v>320</v>
      </c>
      <c r="F40" s="16" t="s">
        <v>234</v>
      </c>
      <c r="G40" s="15" t="s">
        <v>54</v>
      </c>
      <c r="H40" s="15" t="s">
        <v>54</v>
      </c>
      <c r="I40" s="14" t="s">
        <v>321</v>
      </c>
      <c r="J40" s="248" t="s">
        <v>308</v>
      </c>
      <c r="K40" s="243" t="s">
        <v>234</v>
      </c>
      <c r="L40" s="243" t="s">
        <v>234</v>
      </c>
      <c r="M40" s="243" t="s">
        <v>234</v>
      </c>
      <c r="N40" s="243" t="s">
        <v>234</v>
      </c>
      <c r="O40" s="243" t="s">
        <v>234</v>
      </c>
      <c r="P40" s="19">
        <v>80000000</v>
      </c>
      <c r="Q40" s="241" t="s">
        <v>322</v>
      </c>
      <c r="R40" s="35"/>
    </row>
    <row r="41" spans="1:18" ht="25.5">
      <c r="A41" s="238"/>
      <c r="B41" s="240"/>
      <c r="C41" s="234"/>
      <c r="D41" s="247"/>
      <c r="E41" s="14" t="s">
        <v>296</v>
      </c>
      <c r="F41" s="15" t="s">
        <v>54</v>
      </c>
      <c r="G41" s="15" t="s">
        <v>54</v>
      </c>
      <c r="H41" s="16" t="s">
        <v>234</v>
      </c>
      <c r="I41" s="14" t="s">
        <v>323</v>
      </c>
      <c r="J41" s="249"/>
      <c r="K41" s="250"/>
      <c r="L41" s="250"/>
      <c r="M41" s="250"/>
      <c r="N41" s="250"/>
      <c r="O41" s="250"/>
      <c r="P41" s="19"/>
      <c r="Q41" s="247"/>
      <c r="R41" s="18"/>
    </row>
    <row r="42" spans="1:18" ht="25.5">
      <c r="A42" s="238"/>
      <c r="B42" s="240"/>
      <c r="C42" s="234"/>
      <c r="D42" s="247"/>
      <c r="E42" s="14" t="s">
        <v>324</v>
      </c>
      <c r="F42" s="15" t="s">
        <v>54</v>
      </c>
      <c r="G42" s="15" t="s">
        <v>54</v>
      </c>
      <c r="H42" s="16" t="s">
        <v>234</v>
      </c>
      <c r="I42" s="14" t="s">
        <v>325</v>
      </c>
      <c r="J42" s="249"/>
      <c r="K42" s="250"/>
      <c r="L42" s="250"/>
      <c r="M42" s="250"/>
      <c r="N42" s="250"/>
      <c r="O42" s="250"/>
      <c r="P42" s="19"/>
      <c r="Q42" s="247"/>
      <c r="R42" s="18"/>
    </row>
    <row r="43" spans="1:18" ht="25.5">
      <c r="A43" s="238"/>
      <c r="B43" s="240"/>
      <c r="C43" s="234"/>
      <c r="D43" s="247"/>
      <c r="E43" s="14" t="s">
        <v>306</v>
      </c>
      <c r="F43" s="15" t="s">
        <v>54</v>
      </c>
      <c r="G43" s="15" t="s">
        <v>54</v>
      </c>
      <c r="H43" s="16" t="s">
        <v>234</v>
      </c>
      <c r="I43" s="14" t="s">
        <v>326</v>
      </c>
      <c r="J43" s="249"/>
      <c r="K43" s="250"/>
      <c r="L43" s="250"/>
      <c r="M43" s="250"/>
      <c r="N43" s="250"/>
      <c r="O43" s="250"/>
      <c r="P43" s="19"/>
      <c r="Q43" s="247"/>
      <c r="R43" s="18"/>
    </row>
    <row r="44" spans="1:18" ht="25.5">
      <c r="A44" s="238"/>
      <c r="B44" s="240"/>
      <c r="C44" s="234"/>
      <c r="D44" s="247"/>
      <c r="E44" s="14" t="s">
        <v>327</v>
      </c>
      <c r="F44" s="15" t="s">
        <v>54</v>
      </c>
      <c r="G44" s="15" t="s">
        <v>54</v>
      </c>
      <c r="H44" s="16" t="s">
        <v>234</v>
      </c>
      <c r="I44" s="14" t="s">
        <v>328</v>
      </c>
      <c r="J44" s="249"/>
      <c r="K44" s="250"/>
      <c r="L44" s="250"/>
      <c r="M44" s="250"/>
      <c r="N44" s="250"/>
      <c r="O44" s="250"/>
      <c r="P44" s="19"/>
      <c r="Q44" s="247"/>
      <c r="R44" s="18"/>
    </row>
    <row r="45" spans="1:18" ht="38.25">
      <c r="A45" s="238"/>
      <c r="B45" s="240"/>
      <c r="C45" s="234"/>
      <c r="D45" s="247"/>
      <c r="E45" s="14" t="s">
        <v>315</v>
      </c>
      <c r="F45" s="15" t="s">
        <v>54</v>
      </c>
      <c r="G45" s="15" t="s">
        <v>54</v>
      </c>
      <c r="H45" s="16" t="s">
        <v>234</v>
      </c>
      <c r="I45" s="14" t="s">
        <v>325</v>
      </c>
      <c r="J45" s="249"/>
      <c r="K45" s="250"/>
      <c r="L45" s="250"/>
      <c r="M45" s="250"/>
      <c r="N45" s="250"/>
      <c r="O45" s="250"/>
      <c r="P45" s="19"/>
      <c r="Q45" s="247"/>
      <c r="R45" s="18"/>
    </row>
    <row r="46" spans="1:18" ht="38.25">
      <c r="A46" s="238"/>
      <c r="B46" s="240"/>
      <c r="C46" s="234"/>
      <c r="D46" s="247"/>
      <c r="E46" s="14" t="s">
        <v>329</v>
      </c>
      <c r="F46" s="15" t="s">
        <v>54</v>
      </c>
      <c r="G46" s="15" t="s">
        <v>54</v>
      </c>
      <c r="H46" s="16" t="s">
        <v>234</v>
      </c>
      <c r="I46" s="14" t="s">
        <v>328</v>
      </c>
      <c r="J46" s="249"/>
      <c r="K46" s="250"/>
      <c r="L46" s="250"/>
      <c r="M46" s="250"/>
      <c r="N46" s="250"/>
      <c r="O46" s="250"/>
      <c r="P46" s="19"/>
      <c r="Q46" s="247"/>
      <c r="R46" s="18"/>
    </row>
    <row r="47" spans="1:18" ht="38.25">
      <c r="A47" s="238"/>
      <c r="B47" s="240"/>
      <c r="C47" s="234"/>
      <c r="D47" s="247"/>
      <c r="E47" s="14" t="s">
        <v>329</v>
      </c>
      <c r="F47" s="16" t="s">
        <v>234</v>
      </c>
      <c r="G47" s="15" t="s">
        <v>54</v>
      </c>
      <c r="H47" s="15" t="s">
        <v>54</v>
      </c>
      <c r="I47" s="14" t="s">
        <v>330</v>
      </c>
      <c r="J47" s="249"/>
      <c r="K47" s="250"/>
      <c r="L47" s="250"/>
      <c r="M47" s="250"/>
      <c r="N47" s="250"/>
      <c r="O47" s="250"/>
      <c r="P47" s="19"/>
      <c r="Q47" s="247"/>
      <c r="R47" s="18"/>
    </row>
    <row r="48" spans="1:18" ht="38.25">
      <c r="A48" s="238"/>
      <c r="B48" s="240"/>
      <c r="C48" s="234"/>
      <c r="D48" s="247"/>
      <c r="E48" s="14" t="s">
        <v>331</v>
      </c>
      <c r="F48" s="15" t="s">
        <v>54</v>
      </c>
      <c r="G48" s="15" t="s">
        <v>54</v>
      </c>
      <c r="H48" s="16" t="s">
        <v>234</v>
      </c>
      <c r="I48" s="14" t="s">
        <v>332</v>
      </c>
      <c r="J48" s="249"/>
      <c r="K48" s="250"/>
      <c r="L48" s="250"/>
      <c r="M48" s="250"/>
      <c r="N48" s="250"/>
      <c r="O48" s="250"/>
      <c r="P48" s="19"/>
      <c r="Q48" s="247"/>
      <c r="R48" s="18"/>
    </row>
    <row r="49" spans="1:18" ht="25.5">
      <c r="A49" s="238"/>
      <c r="B49" s="240"/>
      <c r="C49" s="234"/>
      <c r="D49" s="247"/>
      <c r="E49" s="14" t="s">
        <v>257</v>
      </c>
      <c r="F49" s="16" t="s">
        <v>234</v>
      </c>
      <c r="G49" s="15" t="s">
        <v>54</v>
      </c>
      <c r="H49" s="15" t="s">
        <v>54</v>
      </c>
      <c r="I49" s="14" t="s">
        <v>333</v>
      </c>
      <c r="J49" s="249"/>
      <c r="K49" s="250"/>
      <c r="L49" s="250"/>
      <c r="M49" s="250"/>
      <c r="N49" s="250"/>
      <c r="O49" s="250"/>
      <c r="P49" s="19"/>
      <c r="Q49" s="247"/>
      <c r="R49" s="18"/>
    </row>
    <row r="50" spans="1:18" ht="25.5">
      <c r="A50" s="238"/>
      <c r="B50" s="240"/>
      <c r="C50" s="234"/>
      <c r="D50" s="247"/>
      <c r="E50" s="14" t="s">
        <v>257</v>
      </c>
      <c r="F50" s="15" t="s">
        <v>54</v>
      </c>
      <c r="G50" s="15" t="s">
        <v>54</v>
      </c>
      <c r="H50" s="16" t="s">
        <v>234</v>
      </c>
      <c r="I50" s="14" t="s">
        <v>334</v>
      </c>
      <c r="J50" s="249"/>
      <c r="K50" s="250"/>
      <c r="L50" s="250"/>
      <c r="M50" s="250"/>
      <c r="N50" s="250"/>
      <c r="O50" s="250"/>
      <c r="P50" s="19"/>
      <c r="Q50" s="247"/>
      <c r="R50" s="18"/>
    </row>
    <row r="51" spans="1:18" ht="38.25">
      <c r="A51" s="238"/>
      <c r="B51" s="240"/>
      <c r="C51" s="234"/>
      <c r="D51" s="247"/>
      <c r="E51" s="14" t="s">
        <v>335</v>
      </c>
      <c r="F51" s="16" t="s">
        <v>234</v>
      </c>
      <c r="G51" s="15"/>
      <c r="H51" s="15"/>
      <c r="I51" s="14" t="s">
        <v>336</v>
      </c>
      <c r="J51" s="249"/>
      <c r="K51" s="250"/>
      <c r="L51" s="250"/>
      <c r="M51" s="250"/>
      <c r="N51" s="250"/>
      <c r="O51" s="250"/>
      <c r="P51" s="19"/>
      <c r="Q51" s="247"/>
      <c r="R51" s="18"/>
    </row>
    <row r="52" spans="1:18" ht="38.25">
      <c r="A52" s="238"/>
      <c r="B52" s="240"/>
      <c r="C52" s="12">
        <v>9</v>
      </c>
      <c r="D52" s="14" t="s">
        <v>337</v>
      </c>
      <c r="E52" s="14" t="s">
        <v>338</v>
      </c>
      <c r="F52" s="16" t="s">
        <v>234</v>
      </c>
      <c r="G52" s="15" t="s">
        <v>54</v>
      </c>
      <c r="H52" s="15" t="s">
        <v>54</v>
      </c>
      <c r="I52" s="14" t="s">
        <v>339</v>
      </c>
      <c r="J52" s="14" t="s">
        <v>340</v>
      </c>
      <c r="K52" s="15" t="s">
        <v>54</v>
      </c>
      <c r="L52" s="15" t="s">
        <v>54</v>
      </c>
      <c r="M52" s="16" t="s">
        <v>234</v>
      </c>
      <c r="N52" s="15" t="s">
        <v>54</v>
      </c>
      <c r="O52" s="15" t="s">
        <v>54</v>
      </c>
      <c r="P52" s="19">
        <v>1200000000</v>
      </c>
      <c r="Q52" s="14" t="s">
        <v>290</v>
      </c>
      <c r="R52" s="18"/>
    </row>
    <row r="53" spans="1:18" ht="38.25">
      <c r="A53" s="238"/>
      <c r="B53" s="240"/>
      <c r="C53" s="12">
        <v>10</v>
      </c>
      <c r="D53" s="14" t="s">
        <v>341</v>
      </c>
      <c r="E53" s="14" t="s">
        <v>331</v>
      </c>
      <c r="F53" s="16" t="s">
        <v>234</v>
      </c>
      <c r="G53" s="15" t="s">
        <v>54</v>
      </c>
      <c r="H53" s="15" t="s">
        <v>54</v>
      </c>
      <c r="I53" s="14" t="s">
        <v>342</v>
      </c>
      <c r="J53" s="14" t="s">
        <v>343</v>
      </c>
      <c r="K53" s="15" t="s">
        <v>54</v>
      </c>
      <c r="L53" s="15" t="s">
        <v>54</v>
      </c>
      <c r="M53" s="16" t="s">
        <v>234</v>
      </c>
      <c r="N53" s="15" t="s">
        <v>54</v>
      </c>
      <c r="O53" s="15" t="s">
        <v>54</v>
      </c>
      <c r="P53" s="19">
        <v>240000000</v>
      </c>
      <c r="Q53" s="14" t="s">
        <v>290</v>
      </c>
      <c r="R53" s="18"/>
    </row>
    <row r="54" spans="1:18" ht="38.25">
      <c r="A54" s="238"/>
      <c r="B54" s="240"/>
      <c r="C54" s="12">
        <v>11</v>
      </c>
      <c r="D54" s="14" t="s">
        <v>344</v>
      </c>
      <c r="E54" s="14" t="s">
        <v>331</v>
      </c>
      <c r="F54" s="16" t="s">
        <v>234</v>
      </c>
      <c r="G54" s="15" t="s">
        <v>54</v>
      </c>
      <c r="H54" s="15" t="s">
        <v>54</v>
      </c>
      <c r="I54" s="14" t="s">
        <v>345</v>
      </c>
      <c r="J54" s="14" t="s">
        <v>346</v>
      </c>
      <c r="K54" s="15" t="s">
        <v>54</v>
      </c>
      <c r="L54" s="15" t="s">
        <v>54</v>
      </c>
      <c r="M54" s="15" t="s">
        <v>54</v>
      </c>
      <c r="N54" s="16" t="s">
        <v>234</v>
      </c>
      <c r="O54" s="15" t="s">
        <v>54</v>
      </c>
      <c r="P54" s="19">
        <v>90000000</v>
      </c>
      <c r="Q54" s="14" t="s">
        <v>290</v>
      </c>
      <c r="R54" s="18"/>
    </row>
    <row r="55" spans="1:18" ht="25.5">
      <c r="A55" s="238"/>
      <c r="B55" s="240"/>
      <c r="C55" s="233">
        <v>12</v>
      </c>
      <c r="D55" s="241" t="s">
        <v>347</v>
      </c>
      <c r="E55" s="14" t="s">
        <v>348</v>
      </c>
      <c r="F55" s="16" t="s">
        <v>234</v>
      </c>
      <c r="G55" s="15" t="s">
        <v>54</v>
      </c>
      <c r="H55" s="15" t="s">
        <v>54</v>
      </c>
      <c r="I55" s="14" t="s">
        <v>349</v>
      </c>
      <c r="J55" s="241" t="s">
        <v>350</v>
      </c>
      <c r="K55" s="245" t="s">
        <v>54</v>
      </c>
      <c r="L55" s="245" t="s">
        <v>54</v>
      </c>
      <c r="M55" s="245" t="s">
        <v>54</v>
      </c>
      <c r="N55" s="243" t="s">
        <v>234</v>
      </c>
      <c r="O55" s="245" t="s">
        <v>54</v>
      </c>
      <c r="P55" s="19">
        <v>150000000</v>
      </c>
      <c r="Q55" s="241" t="s">
        <v>351</v>
      </c>
      <c r="R55" s="18"/>
    </row>
    <row r="56" spans="1:18" ht="38.25">
      <c r="A56" s="238"/>
      <c r="B56" s="240"/>
      <c r="C56" s="234"/>
      <c r="D56" s="247"/>
      <c r="E56" s="14" t="s">
        <v>329</v>
      </c>
      <c r="F56" s="16" t="s">
        <v>234</v>
      </c>
      <c r="G56" s="15" t="s">
        <v>54</v>
      </c>
      <c r="H56" s="15" t="s">
        <v>54</v>
      </c>
      <c r="I56" s="14" t="s">
        <v>352</v>
      </c>
      <c r="J56" s="247"/>
      <c r="K56" s="251"/>
      <c r="L56" s="251"/>
      <c r="M56" s="251"/>
      <c r="N56" s="250"/>
      <c r="O56" s="251"/>
      <c r="P56" s="19">
        <v>50000000</v>
      </c>
      <c r="Q56" s="247"/>
      <c r="R56" s="18"/>
    </row>
    <row r="57" spans="1:18" ht="38.25">
      <c r="A57" s="238"/>
      <c r="B57" s="240"/>
      <c r="C57" s="235"/>
      <c r="D57" s="242"/>
      <c r="E57" s="14" t="s">
        <v>315</v>
      </c>
      <c r="F57" s="16" t="s">
        <v>234</v>
      </c>
      <c r="G57" s="15" t="s">
        <v>54</v>
      </c>
      <c r="H57" s="15" t="s">
        <v>54</v>
      </c>
      <c r="I57" s="14" t="s">
        <v>352</v>
      </c>
      <c r="J57" s="242"/>
      <c r="K57" s="246"/>
      <c r="L57" s="246"/>
      <c r="M57" s="246"/>
      <c r="N57" s="244"/>
      <c r="O57" s="246"/>
      <c r="P57" s="19">
        <v>50000000</v>
      </c>
      <c r="Q57" s="242"/>
      <c r="R57" s="18"/>
    </row>
    <row r="58" spans="1:18" ht="25.5">
      <c r="A58" s="238"/>
      <c r="B58" s="240"/>
      <c r="C58" s="12">
        <v>13</v>
      </c>
      <c r="D58" s="14" t="s">
        <v>353</v>
      </c>
      <c r="E58" s="14" t="s">
        <v>354</v>
      </c>
      <c r="F58" s="16" t="s">
        <v>234</v>
      </c>
      <c r="G58" s="15" t="s">
        <v>54</v>
      </c>
      <c r="H58" s="15" t="s">
        <v>54</v>
      </c>
      <c r="I58" s="14" t="s">
        <v>355</v>
      </c>
      <c r="J58" s="14" t="s">
        <v>129</v>
      </c>
      <c r="K58" s="16" t="s">
        <v>234</v>
      </c>
      <c r="L58" s="16" t="s">
        <v>234</v>
      </c>
      <c r="M58" s="15" t="s">
        <v>54</v>
      </c>
      <c r="N58" s="15" t="s">
        <v>54</v>
      </c>
      <c r="O58" s="15" t="s">
        <v>54</v>
      </c>
      <c r="P58" s="19">
        <v>37500000</v>
      </c>
      <c r="Q58" s="14" t="s">
        <v>284</v>
      </c>
      <c r="R58" s="18"/>
    </row>
    <row r="59" spans="1:18" ht="15">
      <c r="A59" s="239"/>
      <c r="B59" s="240"/>
      <c r="C59" s="227" t="s">
        <v>356</v>
      </c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9"/>
      <c r="P59" s="21">
        <f>SUM(P30:P58)</f>
        <v>6187500000</v>
      </c>
      <c r="Q59" s="14"/>
      <c r="R59" s="18"/>
    </row>
    <row r="60" spans="1:18" ht="24.75" customHeight="1">
      <c r="A60" s="22" t="s">
        <v>357</v>
      </c>
      <c r="B60" s="230" t="s">
        <v>358</v>
      </c>
      <c r="C60" s="231"/>
      <c r="D60" s="23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6"/>
      <c r="Q60" s="23"/>
      <c r="R60" s="27"/>
    </row>
    <row r="61" spans="1:18" ht="38.25">
      <c r="A61" s="221"/>
      <c r="B61" s="255"/>
      <c r="C61" s="12">
        <v>1</v>
      </c>
      <c r="D61" s="14" t="s">
        <v>359</v>
      </c>
      <c r="E61" s="14" t="s">
        <v>239</v>
      </c>
      <c r="F61" s="16" t="s">
        <v>234</v>
      </c>
      <c r="G61" s="15" t="s">
        <v>54</v>
      </c>
      <c r="H61" s="15" t="s">
        <v>54</v>
      </c>
      <c r="I61" s="14" t="s">
        <v>250</v>
      </c>
      <c r="J61" s="14" t="s">
        <v>360</v>
      </c>
      <c r="K61" s="16" t="s">
        <v>234</v>
      </c>
      <c r="L61" s="16" t="s">
        <v>234</v>
      </c>
      <c r="M61" s="16" t="s">
        <v>234</v>
      </c>
      <c r="N61" s="16" t="s">
        <v>234</v>
      </c>
      <c r="O61" s="16" t="s">
        <v>234</v>
      </c>
      <c r="P61" s="19">
        <v>3000000000</v>
      </c>
      <c r="Q61" s="14" t="s">
        <v>361</v>
      </c>
      <c r="R61" s="18"/>
    </row>
    <row r="62" spans="1:18" ht="38.25">
      <c r="A62" s="222"/>
      <c r="B62" s="255"/>
      <c r="C62" s="233">
        <v>2</v>
      </c>
      <c r="D62" s="241" t="s">
        <v>362</v>
      </c>
      <c r="E62" s="14" t="s">
        <v>312</v>
      </c>
      <c r="F62" s="16" t="s">
        <v>234</v>
      </c>
      <c r="G62" s="15" t="s">
        <v>54</v>
      </c>
      <c r="H62" s="15" t="s">
        <v>54</v>
      </c>
      <c r="I62" s="241" t="s">
        <v>363</v>
      </c>
      <c r="J62" s="241" t="s">
        <v>364</v>
      </c>
      <c r="K62" s="243" t="s">
        <v>234</v>
      </c>
      <c r="L62" s="243" t="s">
        <v>234</v>
      </c>
      <c r="M62" s="243" t="s">
        <v>234</v>
      </c>
      <c r="N62" s="243" t="s">
        <v>234</v>
      </c>
      <c r="O62" s="243" t="s">
        <v>234</v>
      </c>
      <c r="P62" s="252">
        <v>40000000</v>
      </c>
      <c r="Q62" s="241" t="s">
        <v>365</v>
      </c>
      <c r="R62" s="18"/>
    </row>
    <row r="63" spans="1:18" ht="38.25">
      <c r="A63" s="222"/>
      <c r="B63" s="255"/>
      <c r="C63" s="234"/>
      <c r="D63" s="247"/>
      <c r="E63" s="34" t="s">
        <v>331</v>
      </c>
      <c r="F63" s="16" t="s">
        <v>234</v>
      </c>
      <c r="G63" s="15" t="s">
        <v>54</v>
      </c>
      <c r="H63" s="15" t="s">
        <v>54</v>
      </c>
      <c r="I63" s="247"/>
      <c r="J63" s="247"/>
      <c r="K63" s="250"/>
      <c r="L63" s="250"/>
      <c r="M63" s="250"/>
      <c r="N63" s="250"/>
      <c r="O63" s="250"/>
      <c r="P63" s="253"/>
      <c r="Q63" s="247"/>
      <c r="R63" s="36"/>
    </row>
    <row r="64" spans="1:18" ht="25.5">
      <c r="A64" s="222"/>
      <c r="B64" s="255"/>
      <c r="C64" s="234"/>
      <c r="D64" s="247"/>
      <c r="E64" s="34" t="s">
        <v>366</v>
      </c>
      <c r="F64" s="16" t="s">
        <v>234</v>
      </c>
      <c r="G64" s="15" t="s">
        <v>54</v>
      </c>
      <c r="H64" s="15" t="s">
        <v>54</v>
      </c>
      <c r="I64" s="247"/>
      <c r="J64" s="247"/>
      <c r="K64" s="250"/>
      <c r="L64" s="250"/>
      <c r="M64" s="250"/>
      <c r="N64" s="250"/>
      <c r="O64" s="250"/>
      <c r="P64" s="253"/>
      <c r="Q64" s="247"/>
      <c r="R64" s="36"/>
    </row>
    <row r="65" spans="1:18" ht="38.25">
      <c r="A65" s="222"/>
      <c r="B65" s="255"/>
      <c r="C65" s="234"/>
      <c r="D65" s="247"/>
      <c r="E65" s="34" t="s">
        <v>329</v>
      </c>
      <c r="F65" s="16" t="s">
        <v>234</v>
      </c>
      <c r="G65" s="15" t="s">
        <v>54</v>
      </c>
      <c r="H65" s="15" t="s">
        <v>54</v>
      </c>
      <c r="I65" s="247"/>
      <c r="J65" s="247"/>
      <c r="K65" s="250"/>
      <c r="L65" s="250"/>
      <c r="M65" s="250"/>
      <c r="N65" s="250"/>
      <c r="O65" s="250"/>
      <c r="P65" s="253"/>
      <c r="Q65" s="247"/>
      <c r="R65" s="36"/>
    </row>
    <row r="66" spans="1:18" ht="38.25">
      <c r="A66" s="222"/>
      <c r="B66" s="255"/>
      <c r="C66" s="235"/>
      <c r="D66" s="242"/>
      <c r="E66" s="34" t="s">
        <v>315</v>
      </c>
      <c r="F66" s="16" t="s">
        <v>234</v>
      </c>
      <c r="G66" s="15" t="s">
        <v>54</v>
      </c>
      <c r="H66" s="15" t="s">
        <v>54</v>
      </c>
      <c r="I66" s="242"/>
      <c r="J66" s="242"/>
      <c r="K66" s="244"/>
      <c r="L66" s="244"/>
      <c r="M66" s="244"/>
      <c r="N66" s="244"/>
      <c r="O66" s="244"/>
      <c r="P66" s="254"/>
      <c r="Q66" s="242"/>
      <c r="R66" s="36"/>
    </row>
    <row r="67" spans="1:18" ht="25.5">
      <c r="A67" s="222"/>
      <c r="B67" s="255"/>
      <c r="C67" s="37">
        <v>3</v>
      </c>
      <c r="D67" s="34" t="s">
        <v>367</v>
      </c>
      <c r="E67" s="34" t="s">
        <v>239</v>
      </c>
      <c r="F67" s="16" t="s">
        <v>234</v>
      </c>
      <c r="G67" s="15" t="s">
        <v>54</v>
      </c>
      <c r="H67" s="15" t="s">
        <v>54</v>
      </c>
      <c r="I67" s="34" t="s">
        <v>368</v>
      </c>
      <c r="J67" s="34" t="s">
        <v>369</v>
      </c>
      <c r="K67" s="16" t="s">
        <v>234</v>
      </c>
      <c r="L67" s="16" t="s">
        <v>234</v>
      </c>
      <c r="M67" s="16" t="s">
        <v>234</v>
      </c>
      <c r="N67" s="16" t="s">
        <v>234</v>
      </c>
      <c r="O67" s="16" t="s">
        <v>234</v>
      </c>
      <c r="P67" s="38">
        <v>10000000</v>
      </c>
      <c r="Q67" s="34" t="s">
        <v>277</v>
      </c>
      <c r="R67" s="36"/>
    </row>
    <row r="68" spans="1:18" ht="63.75">
      <c r="A68" s="222"/>
      <c r="B68" s="255"/>
      <c r="C68" s="37">
        <v>4</v>
      </c>
      <c r="D68" s="34" t="s">
        <v>370</v>
      </c>
      <c r="E68" s="34" t="s">
        <v>239</v>
      </c>
      <c r="F68" s="16" t="s">
        <v>234</v>
      </c>
      <c r="G68" s="15" t="s">
        <v>54</v>
      </c>
      <c r="H68" s="15" t="s">
        <v>54</v>
      </c>
      <c r="I68" s="34" t="s">
        <v>371</v>
      </c>
      <c r="J68" s="34" t="s">
        <v>372</v>
      </c>
      <c r="K68" s="16" t="s">
        <v>234</v>
      </c>
      <c r="L68" s="16" t="s">
        <v>234</v>
      </c>
      <c r="M68" s="16" t="s">
        <v>234</v>
      </c>
      <c r="N68" s="16" t="s">
        <v>234</v>
      </c>
      <c r="O68" s="16" t="s">
        <v>234</v>
      </c>
      <c r="P68" s="38">
        <v>300000000</v>
      </c>
      <c r="Q68" s="34" t="s">
        <v>242</v>
      </c>
      <c r="R68" s="36"/>
    </row>
    <row r="69" spans="1:18" ht="15">
      <c r="A69" s="223"/>
      <c r="B69" s="255"/>
      <c r="C69" s="236" t="s">
        <v>373</v>
      </c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1">
        <f>SUM(P61:P68)</f>
        <v>3350000000</v>
      </c>
      <c r="Q69" s="14"/>
      <c r="R69" s="18"/>
    </row>
    <row r="70" spans="1:18" ht="24.75" customHeight="1">
      <c r="A70" s="39">
        <v>5</v>
      </c>
      <c r="B70" s="230" t="s">
        <v>374</v>
      </c>
      <c r="C70" s="231"/>
      <c r="D70" s="232"/>
      <c r="E70" s="40"/>
      <c r="F70" s="25"/>
      <c r="G70" s="41"/>
      <c r="H70" s="41"/>
      <c r="I70" s="40"/>
      <c r="J70" s="41"/>
      <c r="K70" s="25"/>
      <c r="L70" s="25"/>
      <c r="M70" s="25"/>
      <c r="N70" s="25"/>
      <c r="O70" s="25"/>
      <c r="P70" s="42"/>
      <c r="Q70" s="40"/>
      <c r="R70" s="43"/>
    </row>
    <row r="71" spans="1:18" ht="38.25">
      <c r="A71" s="221"/>
      <c r="B71" s="240"/>
      <c r="C71" s="33">
        <v>1</v>
      </c>
      <c r="D71" s="34" t="s">
        <v>375</v>
      </c>
      <c r="E71" s="34" t="s">
        <v>327</v>
      </c>
      <c r="F71" s="16" t="s">
        <v>234</v>
      </c>
      <c r="G71" s="15" t="s">
        <v>54</v>
      </c>
      <c r="H71" s="15" t="s">
        <v>54</v>
      </c>
      <c r="I71" s="34" t="s">
        <v>250</v>
      </c>
      <c r="J71" s="34" t="s">
        <v>376</v>
      </c>
      <c r="K71" s="16" t="s">
        <v>234</v>
      </c>
      <c r="L71" s="16" t="s">
        <v>234</v>
      </c>
      <c r="M71" s="16" t="s">
        <v>234</v>
      </c>
      <c r="N71" s="16" t="s">
        <v>234</v>
      </c>
      <c r="O71" s="15" t="s">
        <v>54</v>
      </c>
      <c r="P71" s="38">
        <v>2200000000</v>
      </c>
      <c r="Q71" s="34" t="s">
        <v>377</v>
      </c>
      <c r="R71" s="36"/>
    </row>
    <row r="72" spans="1:18" ht="25.5">
      <c r="A72" s="222"/>
      <c r="B72" s="240"/>
      <c r="C72" s="37">
        <v>2</v>
      </c>
      <c r="D72" s="34" t="s">
        <v>378</v>
      </c>
      <c r="E72" s="34" t="s">
        <v>239</v>
      </c>
      <c r="F72" s="16" t="s">
        <v>234</v>
      </c>
      <c r="G72" s="15" t="s">
        <v>54</v>
      </c>
      <c r="H72" s="15" t="s">
        <v>54</v>
      </c>
      <c r="I72" s="34" t="s">
        <v>379</v>
      </c>
      <c r="J72" s="34" t="s">
        <v>380</v>
      </c>
      <c r="K72" s="16" t="s">
        <v>234</v>
      </c>
      <c r="L72" s="16" t="s">
        <v>234</v>
      </c>
      <c r="M72" s="16" t="s">
        <v>234</v>
      </c>
      <c r="N72" s="16" t="s">
        <v>234</v>
      </c>
      <c r="O72" s="16" t="s">
        <v>234</v>
      </c>
      <c r="P72" s="38">
        <v>25000000</v>
      </c>
      <c r="Q72" s="34" t="s">
        <v>381</v>
      </c>
      <c r="R72" s="36"/>
    </row>
    <row r="73" spans="1:18" ht="25.5">
      <c r="A73" s="222"/>
      <c r="B73" s="240"/>
      <c r="C73" s="37">
        <v>3</v>
      </c>
      <c r="D73" s="34" t="s">
        <v>382</v>
      </c>
      <c r="E73" s="34" t="s">
        <v>239</v>
      </c>
      <c r="F73" s="16" t="s">
        <v>234</v>
      </c>
      <c r="G73" s="15" t="s">
        <v>54</v>
      </c>
      <c r="H73" s="15" t="s">
        <v>54</v>
      </c>
      <c r="I73" s="34" t="s">
        <v>383</v>
      </c>
      <c r="J73" s="34" t="s">
        <v>380</v>
      </c>
      <c r="K73" s="15" t="s">
        <v>54</v>
      </c>
      <c r="L73" s="15" t="s">
        <v>54</v>
      </c>
      <c r="M73" s="15" t="s">
        <v>54</v>
      </c>
      <c r="N73" s="15" t="s">
        <v>54</v>
      </c>
      <c r="O73" s="16" t="s">
        <v>234</v>
      </c>
      <c r="P73" s="38">
        <v>30000000</v>
      </c>
      <c r="Q73" s="34" t="s">
        <v>273</v>
      </c>
      <c r="R73" s="36"/>
    </row>
    <row r="74" spans="1:18" ht="25.5">
      <c r="A74" s="222"/>
      <c r="B74" s="240"/>
      <c r="C74" s="37">
        <v>4</v>
      </c>
      <c r="D74" s="34" t="s">
        <v>384</v>
      </c>
      <c r="E74" s="34" t="s">
        <v>239</v>
      </c>
      <c r="F74" s="16" t="s">
        <v>234</v>
      </c>
      <c r="G74" s="15" t="s">
        <v>54</v>
      </c>
      <c r="H74" s="15" t="s">
        <v>54</v>
      </c>
      <c r="I74" s="34" t="s">
        <v>385</v>
      </c>
      <c r="J74" s="34" t="s">
        <v>386</v>
      </c>
      <c r="K74" s="15" t="s">
        <v>54</v>
      </c>
      <c r="L74" s="15" t="s">
        <v>54</v>
      </c>
      <c r="M74" s="16" t="s">
        <v>234</v>
      </c>
      <c r="N74" s="15" t="s">
        <v>54</v>
      </c>
      <c r="O74" s="15" t="s">
        <v>54</v>
      </c>
      <c r="P74" s="38">
        <v>800000000</v>
      </c>
      <c r="Q74" s="34" t="s">
        <v>290</v>
      </c>
      <c r="R74" s="36"/>
    </row>
    <row r="75" spans="1:18" ht="25.5">
      <c r="A75" s="222"/>
      <c r="B75" s="240"/>
      <c r="C75" s="37">
        <v>5</v>
      </c>
      <c r="D75" s="34" t="s">
        <v>387</v>
      </c>
      <c r="E75" s="34" t="s">
        <v>239</v>
      </c>
      <c r="F75" s="16" t="s">
        <v>234</v>
      </c>
      <c r="G75" s="15" t="s">
        <v>54</v>
      </c>
      <c r="H75" s="15" t="s">
        <v>54</v>
      </c>
      <c r="I75" s="34" t="s">
        <v>388</v>
      </c>
      <c r="J75" s="34" t="s">
        <v>389</v>
      </c>
      <c r="K75" s="15" t="s">
        <v>54</v>
      </c>
      <c r="L75" s="15" t="s">
        <v>54</v>
      </c>
      <c r="M75" s="15" t="s">
        <v>54</v>
      </c>
      <c r="N75" s="16" t="s">
        <v>234</v>
      </c>
      <c r="O75" s="32"/>
      <c r="P75" s="38">
        <v>10000000</v>
      </c>
      <c r="Q75" s="34" t="s">
        <v>242</v>
      </c>
      <c r="R75" s="36"/>
    </row>
    <row r="76" spans="1:18" ht="25.5">
      <c r="A76" s="222"/>
      <c r="B76" s="240"/>
      <c r="C76" s="37">
        <v>6</v>
      </c>
      <c r="D76" s="34" t="s">
        <v>390</v>
      </c>
      <c r="E76" s="34" t="s">
        <v>239</v>
      </c>
      <c r="F76" s="16" t="s">
        <v>234</v>
      </c>
      <c r="G76" s="15" t="s">
        <v>54</v>
      </c>
      <c r="H76" s="15" t="s">
        <v>54</v>
      </c>
      <c r="I76" s="34" t="s">
        <v>391</v>
      </c>
      <c r="J76" s="34" t="s">
        <v>392</v>
      </c>
      <c r="K76" s="15" t="s">
        <v>54</v>
      </c>
      <c r="L76" s="15" t="s">
        <v>54</v>
      </c>
      <c r="M76" s="15" t="s">
        <v>54</v>
      </c>
      <c r="N76" s="15" t="s">
        <v>54</v>
      </c>
      <c r="O76" s="16" t="s">
        <v>234</v>
      </c>
      <c r="P76" s="38">
        <v>2500000</v>
      </c>
      <c r="Q76" s="34" t="s">
        <v>393</v>
      </c>
      <c r="R76" s="36"/>
    </row>
    <row r="77" spans="1:18" ht="38.25">
      <c r="A77" s="222"/>
      <c r="B77" s="240"/>
      <c r="C77" s="37">
        <v>7</v>
      </c>
      <c r="D77" s="34" t="s">
        <v>394</v>
      </c>
      <c r="E77" s="34" t="s">
        <v>239</v>
      </c>
      <c r="F77" s="16" t="s">
        <v>234</v>
      </c>
      <c r="G77" s="15" t="s">
        <v>54</v>
      </c>
      <c r="H77" s="15" t="s">
        <v>54</v>
      </c>
      <c r="I77" s="34" t="s">
        <v>395</v>
      </c>
      <c r="J77" s="34" t="s">
        <v>396</v>
      </c>
      <c r="K77" s="15" t="s">
        <v>54</v>
      </c>
      <c r="L77" s="16" t="s">
        <v>234</v>
      </c>
      <c r="M77" s="15" t="s">
        <v>54</v>
      </c>
      <c r="N77" s="15" t="s">
        <v>54</v>
      </c>
      <c r="O77" s="15" t="s">
        <v>54</v>
      </c>
      <c r="P77" s="38">
        <v>20000000</v>
      </c>
      <c r="Q77" s="34" t="s">
        <v>397</v>
      </c>
      <c r="R77" s="36"/>
    </row>
    <row r="78" spans="1:18" ht="38.25">
      <c r="A78" s="222"/>
      <c r="B78" s="240"/>
      <c r="C78" s="37">
        <v>8</v>
      </c>
      <c r="D78" s="34" t="s">
        <v>398</v>
      </c>
      <c r="E78" s="34" t="s">
        <v>239</v>
      </c>
      <c r="F78" s="16" t="s">
        <v>234</v>
      </c>
      <c r="G78" s="15" t="s">
        <v>54</v>
      </c>
      <c r="H78" s="15" t="s">
        <v>54</v>
      </c>
      <c r="I78" s="34" t="s">
        <v>399</v>
      </c>
      <c r="J78" s="34" t="s">
        <v>400</v>
      </c>
      <c r="K78" s="16" t="s">
        <v>234</v>
      </c>
      <c r="L78" s="16" t="s">
        <v>234</v>
      </c>
      <c r="M78" s="16" t="s">
        <v>234</v>
      </c>
      <c r="N78" s="16" t="s">
        <v>234</v>
      </c>
      <c r="O78" s="16" t="s">
        <v>234</v>
      </c>
      <c r="P78" s="38">
        <v>40000000</v>
      </c>
      <c r="Q78" s="34" t="s">
        <v>255</v>
      </c>
      <c r="R78" s="36"/>
    </row>
    <row r="79" spans="1:18" ht="15">
      <c r="A79" s="223"/>
      <c r="B79" s="240"/>
      <c r="C79" s="236" t="s">
        <v>401</v>
      </c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1">
        <f>SUM(P71:P78)</f>
        <v>3127500000</v>
      </c>
      <c r="Q79" s="14"/>
      <c r="R79" s="18"/>
    </row>
    <row r="80" spans="1:18" ht="24.75" customHeight="1">
      <c r="A80" s="44" t="s">
        <v>402</v>
      </c>
      <c r="B80" s="230" t="s">
        <v>403</v>
      </c>
      <c r="C80" s="231"/>
      <c r="D80" s="232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2"/>
      <c r="Q80" s="41"/>
      <c r="R80" s="43"/>
    </row>
    <row r="81" spans="1:18" ht="25.5">
      <c r="A81" s="221"/>
      <c r="B81" s="255"/>
      <c r="C81" s="37">
        <v>1</v>
      </c>
      <c r="D81" s="34" t="s">
        <v>404</v>
      </c>
      <c r="E81" s="34" t="s">
        <v>239</v>
      </c>
      <c r="F81" s="15" t="s">
        <v>54</v>
      </c>
      <c r="G81" s="16" t="s">
        <v>234</v>
      </c>
      <c r="H81" s="15" t="s">
        <v>54</v>
      </c>
      <c r="I81" s="34" t="s">
        <v>405</v>
      </c>
      <c r="J81" s="34" t="s">
        <v>406</v>
      </c>
      <c r="K81" s="15" t="s">
        <v>54</v>
      </c>
      <c r="L81" s="16" t="s">
        <v>234</v>
      </c>
      <c r="M81" s="15" t="s">
        <v>54</v>
      </c>
      <c r="N81" s="15" t="s">
        <v>54</v>
      </c>
      <c r="O81" s="15" t="s">
        <v>54</v>
      </c>
      <c r="P81" s="38">
        <v>500000000</v>
      </c>
      <c r="Q81" s="34" t="s">
        <v>260</v>
      </c>
      <c r="R81" s="36"/>
    </row>
    <row r="82" spans="1:18" ht="38.25">
      <c r="A82" s="222"/>
      <c r="B82" s="255"/>
      <c r="C82" s="37">
        <v>2</v>
      </c>
      <c r="D82" s="34" t="s">
        <v>407</v>
      </c>
      <c r="E82" s="34" t="s">
        <v>239</v>
      </c>
      <c r="F82" s="15" t="s">
        <v>54</v>
      </c>
      <c r="G82" s="16" t="s">
        <v>234</v>
      </c>
      <c r="H82" s="15" t="s">
        <v>54</v>
      </c>
      <c r="I82" s="34" t="s">
        <v>408</v>
      </c>
      <c r="J82" s="34" t="s">
        <v>409</v>
      </c>
      <c r="K82" s="16" t="s">
        <v>234</v>
      </c>
      <c r="L82" s="16" t="s">
        <v>234</v>
      </c>
      <c r="M82" s="16" t="s">
        <v>234</v>
      </c>
      <c r="N82" s="16" t="s">
        <v>234</v>
      </c>
      <c r="O82" s="16" t="s">
        <v>234</v>
      </c>
      <c r="P82" s="38">
        <v>75000000</v>
      </c>
      <c r="Q82" s="34" t="s">
        <v>410</v>
      </c>
      <c r="R82" s="36"/>
    </row>
    <row r="83" spans="1:18" ht="25.5">
      <c r="A83" s="222"/>
      <c r="B83" s="255"/>
      <c r="C83" s="37">
        <v>3</v>
      </c>
      <c r="D83" s="34" t="s">
        <v>411</v>
      </c>
      <c r="E83" s="34" t="s">
        <v>239</v>
      </c>
      <c r="F83" s="16" t="s">
        <v>234</v>
      </c>
      <c r="G83" s="15" t="s">
        <v>54</v>
      </c>
      <c r="H83" s="15" t="s">
        <v>54</v>
      </c>
      <c r="I83" s="34" t="s">
        <v>412</v>
      </c>
      <c r="J83" s="34" t="s">
        <v>413</v>
      </c>
      <c r="K83" s="16" t="s">
        <v>234</v>
      </c>
      <c r="L83" s="16" t="s">
        <v>234</v>
      </c>
      <c r="M83" s="16" t="s">
        <v>234</v>
      </c>
      <c r="N83" s="16" t="s">
        <v>234</v>
      </c>
      <c r="O83" s="16" t="s">
        <v>234</v>
      </c>
      <c r="P83" s="38">
        <v>1500000000</v>
      </c>
      <c r="Q83" s="34" t="s">
        <v>290</v>
      </c>
      <c r="R83" s="36"/>
    </row>
    <row r="84" spans="1:18" ht="15">
      <c r="A84" s="223"/>
      <c r="B84" s="255"/>
      <c r="C84" s="227" t="s">
        <v>414</v>
      </c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9"/>
      <c r="P84" s="45">
        <f>SUM(P81:P83)</f>
        <v>2075000000</v>
      </c>
      <c r="Q84" s="34"/>
      <c r="R84" s="36"/>
    </row>
    <row r="85" spans="1:18" ht="24.75" customHeight="1">
      <c r="A85" s="44">
        <v>7</v>
      </c>
      <c r="B85" s="230" t="s">
        <v>415</v>
      </c>
      <c r="C85" s="231"/>
      <c r="D85" s="232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  <c r="Q85" s="41"/>
      <c r="R85" s="43"/>
    </row>
    <row r="86" spans="1:18" ht="38.25">
      <c r="A86" s="221"/>
      <c r="B86" s="255"/>
      <c r="C86" s="37">
        <v>1</v>
      </c>
      <c r="D86" s="34" t="s">
        <v>416</v>
      </c>
      <c r="E86" s="34" t="s">
        <v>239</v>
      </c>
      <c r="F86" s="15" t="s">
        <v>54</v>
      </c>
      <c r="G86" s="15" t="s">
        <v>54</v>
      </c>
      <c r="H86" s="16" t="s">
        <v>234</v>
      </c>
      <c r="I86" s="34" t="s">
        <v>417</v>
      </c>
      <c r="J86" s="34" t="s">
        <v>418</v>
      </c>
      <c r="K86" s="16" t="s">
        <v>234</v>
      </c>
      <c r="L86" s="16" t="s">
        <v>234</v>
      </c>
      <c r="M86" s="16" t="s">
        <v>234</v>
      </c>
      <c r="N86" s="16" t="s">
        <v>234</v>
      </c>
      <c r="O86" s="16" t="s">
        <v>234</v>
      </c>
      <c r="P86" s="38">
        <v>1000000000</v>
      </c>
      <c r="Q86" s="34" t="s">
        <v>419</v>
      </c>
      <c r="R86" s="36"/>
    </row>
    <row r="87" spans="1:18" ht="15">
      <c r="A87" s="223"/>
      <c r="B87" s="255"/>
      <c r="C87" s="236" t="s">
        <v>420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1">
        <f>SUM(P86)</f>
        <v>1000000000</v>
      </c>
      <c r="Q87" s="14"/>
      <c r="R87" s="18"/>
    </row>
    <row r="88" spans="1:18" ht="24.75" customHeight="1">
      <c r="A88" s="44">
        <v>8</v>
      </c>
      <c r="B88" s="230" t="s">
        <v>421</v>
      </c>
      <c r="C88" s="231"/>
      <c r="D88" s="232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41"/>
      <c r="R88" s="43"/>
    </row>
    <row r="89" spans="1:18" ht="15" customHeight="1">
      <c r="A89" s="221"/>
      <c r="B89" s="255"/>
      <c r="C89" s="37">
        <v>1</v>
      </c>
      <c r="D89" s="34" t="s">
        <v>422</v>
      </c>
      <c r="E89" s="245" t="s">
        <v>239</v>
      </c>
      <c r="F89" s="243" t="s">
        <v>234</v>
      </c>
      <c r="G89" s="245" t="s">
        <v>54</v>
      </c>
      <c r="H89" s="245" t="s">
        <v>54</v>
      </c>
      <c r="I89" s="46"/>
      <c r="J89" s="241" t="s">
        <v>423</v>
      </c>
      <c r="K89" s="243" t="s">
        <v>234</v>
      </c>
      <c r="L89" s="243" t="s">
        <v>234</v>
      </c>
      <c r="M89" s="243" t="s">
        <v>234</v>
      </c>
      <c r="N89" s="243" t="s">
        <v>234</v>
      </c>
      <c r="O89" s="243" t="s">
        <v>234</v>
      </c>
      <c r="P89" s="38"/>
      <c r="Q89" s="241" t="s">
        <v>242</v>
      </c>
      <c r="R89" s="36"/>
    </row>
    <row r="90" spans="1:18" ht="15">
      <c r="A90" s="222"/>
      <c r="B90" s="255"/>
      <c r="C90" s="37"/>
      <c r="D90" s="34" t="s">
        <v>424</v>
      </c>
      <c r="E90" s="251"/>
      <c r="F90" s="250"/>
      <c r="G90" s="251"/>
      <c r="H90" s="251"/>
      <c r="I90" s="34" t="s">
        <v>425</v>
      </c>
      <c r="J90" s="247"/>
      <c r="K90" s="250"/>
      <c r="L90" s="250"/>
      <c r="M90" s="250"/>
      <c r="N90" s="250"/>
      <c r="O90" s="250"/>
      <c r="P90" s="38">
        <v>50000000</v>
      </c>
      <c r="Q90" s="247"/>
      <c r="R90" s="36"/>
    </row>
    <row r="91" spans="1:18" ht="15">
      <c r="A91" s="222"/>
      <c r="B91" s="255"/>
      <c r="C91" s="37"/>
      <c r="D91" s="34" t="s">
        <v>426</v>
      </c>
      <c r="E91" s="251"/>
      <c r="F91" s="250"/>
      <c r="G91" s="251"/>
      <c r="H91" s="251"/>
      <c r="I91" s="47" t="s">
        <v>427</v>
      </c>
      <c r="J91" s="247"/>
      <c r="K91" s="250"/>
      <c r="L91" s="250"/>
      <c r="M91" s="250"/>
      <c r="N91" s="250"/>
      <c r="O91" s="250"/>
      <c r="P91" s="38">
        <v>75000000</v>
      </c>
      <c r="Q91" s="247"/>
      <c r="R91" s="36"/>
    </row>
    <row r="92" spans="1:18" ht="15">
      <c r="A92" s="222"/>
      <c r="B92" s="255"/>
      <c r="C92" s="37"/>
      <c r="D92" s="34" t="s">
        <v>428</v>
      </c>
      <c r="E92" s="251"/>
      <c r="F92" s="250"/>
      <c r="G92" s="251"/>
      <c r="H92" s="251"/>
      <c r="I92" s="34" t="s">
        <v>429</v>
      </c>
      <c r="J92" s="247"/>
      <c r="K92" s="250"/>
      <c r="L92" s="250"/>
      <c r="M92" s="250"/>
      <c r="N92" s="250"/>
      <c r="O92" s="250"/>
      <c r="P92" s="38">
        <v>25000000</v>
      </c>
      <c r="Q92" s="247"/>
      <c r="R92" s="36"/>
    </row>
    <row r="93" spans="1:18" ht="15">
      <c r="A93" s="222"/>
      <c r="B93" s="255"/>
      <c r="C93" s="37"/>
      <c r="D93" s="34" t="s">
        <v>430</v>
      </c>
      <c r="E93" s="251"/>
      <c r="F93" s="250"/>
      <c r="G93" s="251"/>
      <c r="H93" s="251"/>
      <c r="I93" s="34" t="s">
        <v>431</v>
      </c>
      <c r="J93" s="247"/>
      <c r="K93" s="250"/>
      <c r="L93" s="250"/>
      <c r="M93" s="250"/>
      <c r="N93" s="250"/>
      <c r="O93" s="250"/>
      <c r="P93" s="38">
        <v>25000000</v>
      </c>
      <c r="Q93" s="247"/>
      <c r="R93" s="36"/>
    </row>
    <row r="94" spans="1:18" ht="15">
      <c r="A94" s="222"/>
      <c r="B94" s="255"/>
      <c r="C94" s="37"/>
      <c r="D94" s="34" t="s">
        <v>432</v>
      </c>
      <c r="E94" s="251"/>
      <c r="F94" s="250"/>
      <c r="G94" s="251"/>
      <c r="H94" s="251"/>
      <c r="I94" s="34" t="s">
        <v>431</v>
      </c>
      <c r="J94" s="247"/>
      <c r="K94" s="250"/>
      <c r="L94" s="250"/>
      <c r="M94" s="250"/>
      <c r="N94" s="250"/>
      <c r="O94" s="250"/>
      <c r="P94" s="38">
        <v>25000000</v>
      </c>
      <c r="Q94" s="247"/>
      <c r="R94" s="36"/>
    </row>
    <row r="95" spans="1:18" ht="15">
      <c r="A95" s="222"/>
      <c r="B95" s="255"/>
      <c r="C95" s="37"/>
      <c r="D95" s="34" t="s">
        <v>433</v>
      </c>
      <c r="E95" s="251"/>
      <c r="F95" s="250"/>
      <c r="G95" s="251"/>
      <c r="H95" s="251"/>
      <c r="I95" s="47" t="s">
        <v>434</v>
      </c>
      <c r="J95" s="247"/>
      <c r="K95" s="250"/>
      <c r="L95" s="250"/>
      <c r="M95" s="250"/>
      <c r="N95" s="250"/>
      <c r="O95" s="250"/>
      <c r="P95" s="38">
        <v>25000000</v>
      </c>
      <c r="Q95" s="247"/>
      <c r="R95" s="36"/>
    </row>
    <row r="96" spans="1:18" ht="15">
      <c r="A96" s="222"/>
      <c r="B96" s="255"/>
      <c r="C96" s="37"/>
      <c r="D96" s="34" t="s">
        <v>435</v>
      </c>
      <c r="E96" s="246"/>
      <c r="F96" s="244"/>
      <c r="G96" s="246"/>
      <c r="H96" s="246"/>
      <c r="I96" s="34" t="s">
        <v>436</v>
      </c>
      <c r="J96" s="242"/>
      <c r="K96" s="244"/>
      <c r="L96" s="244"/>
      <c r="M96" s="244"/>
      <c r="N96" s="244"/>
      <c r="O96" s="244"/>
      <c r="P96" s="38">
        <v>25000000</v>
      </c>
      <c r="Q96" s="242"/>
      <c r="R96" s="36"/>
    </row>
    <row r="97" spans="1:18" ht="15" customHeight="1">
      <c r="A97" s="222"/>
      <c r="B97" s="255"/>
      <c r="C97" s="37">
        <v>2</v>
      </c>
      <c r="D97" s="34" t="s">
        <v>437</v>
      </c>
      <c r="E97" s="245" t="s">
        <v>239</v>
      </c>
      <c r="F97" s="243" t="s">
        <v>234</v>
      </c>
      <c r="G97" s="245" t="s">
        <v>54</v>
      </c>
      <c r="H97" s="245" t="s">
        <v>54</v>
      </c>
      <c r="I97" s="34"/>
      <c r="J97" s="241" t="s">
        <v>438</v>
      </c>
      <c r="K97" s="243" t="s">
        <v>234</v>
      </c>
      <c r="L97" s="243" t="s">
        <v>234</v>
      </c>
      <c r="M97" s="243" t="s">
        <v>234</v>
      </c>
      <c r="N97" s="243" t="s">
        <v>234</v>
      </c>
      <c r="O97" s="243" t="s">
        <v>234</v>
      </c>
      <c r="P97" s="38"/>
      <c r="Q97" s="241" t="s">
        <v>242</v>
      </c>
      <c r="R97" s="36"/>
    </row>
    <row r="98" spans="1:18" ht="15">
      <c r="A98" s="222"/>
      <c r="B98" s="255"/>
      <c r="C98" s="37"/>
      <c r="D98" s="34" t="s">
        <v>439</v>
      </c>
      <c r="E98" s="251"/>
      <c r="F98" s="250"/>
      <c r="G98" s="251"/>
      <c r="H98" s="251"/>
      <c r="I98" s="34" t="s">
        <v>440</v>
      </c>
      <c r="J98" s="247"/>
      <c r="K98" s="250"/>
      <c r="L98" s="250"/>
      <c r="M98" s="250"/>
      <c r="N98" s="250"/>
      <c r="O98" s="250"/>
      <c r="P98" s="38">
        <v>350000000</v>
      </c>
      <c r="Q98" s="247"/>
      <c r="R98" s="36"/>
    </row>
    <row r="99" spans="1:18" ht="15">
      <c r="A99" s="222"/>
      <c r="B99" s="255"/>
      <c r="C99" s="37"/>
      <c r="D99" s="34" t="s">
        <v>441</v>
      </c>
      <c r="E99" s="251"/>
      <c r="F99" s="250"/>
      <c r="G99" s="251"/>
      <c r="H99" s="251"/>
      <c r="I99" s="34" t="s">
        <v>442</v>
      </c>
      <c r="J99" s="247"/>
      <c r="K99" s="250"/>
      <c r="L99" s="250"/>
      <c r="M99" s="250"/>
      <c r="N99" s="250"/>
      <c r="O99" s="250"/>
      <c r="P99" s="38">
        <v>200000000</v>
      </c>
      <c r="Q99" s="247"/>
      <c r="R99" s="36"/>
    </row>
    <row r="100" spans="1:18" ht="15">
      <c r="A100" s="222"/>
      <c r="B100" s="255"/>
      <c r="C100" s="37"/>
      <c r="D100" s="34" t="s">
        <v>443</v>
      </c>
      <c r="E100" s="246"/>
      <c r="F100" s="244"/>
      <c r="G100" s="246"/>
      <c r="H100" s="246"/>
      <c r="I100" s="34" t="s">
        <v>444</v>
      </c>
      <c r="J100" s="247"/>
      <c r="K100" s="250"/>
      <c r="L100" s="250"/>
      <c r="M100" s="250"/>
      <c r="N100" s="250"/>
      <c r="O100" s="250"/>
      <c r="P100" s="38">
        <v>20000000</v>
      </c>
      <c r="Q100" s="242"/>
      <c r="R100" s="36"/>
    </row>
    <row r="101" spans="1:18" ht="38.25">
      <c r="A101" s="222"/>
      <c r="B101" s="255"/>
      <c r="C101" s="37">
        <v>3</v>
      </c>
      <c r="D101" s="34" t="s">
        <v>445</v>
      </c>
      <c r="E101" s="34" t="s">
        <v>239</v>
      </c>
      <c r="F101" s="16" t="s">
        <v>234</v>
      </c>
      <c r="G101" s="15" t="s">
        <v>54</v>
      </c>
      <c r="H101" s="15" t="s">
        <v>54</v>
      </c>
      <c r="I101" s="34" t="s">
        <v>446</v>
      </c>
      <c r="J101" s="34" t="s">
        <v>447</v>
      </c>
      <c r="K101" s="16" t="s">
        <v>234</v>
      </c>
      <c r="L101" s="16" t="s">
        <v>234</v>
      </c>
      <c r="M101" s="16" t="s">
        <v>234</v>
      </c>
      <c r="N101" s="16" t="s">
        <v>234</v>
      </c>
      <c r="O101" s="16" t="s">
        <v>234</v>
      </c>
      <c r="P101" s="38">
        <v>6000000</v>
      </c>
      <c r="Q101" s="34" t="s">
        <v>277</v>
      </c>
      <c r="R101" s="36"/>
    </row>
    <row r="102" spans="1:18" ht="15">
      <c r="A102" s="223"/>
      <c r="B102" s="255"/>
      <c r="C102" s="227" t="s">
        <v>448</v>
      </c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9"/>
      <c r="P102" s="45">
        <f>SUM(P89:P101)</f>
        <v>826000000</v>
      </c>
      <c r="Q102" s="46"/>
      <c r="R102" s="36"/>
    </row>
    <row r="103" spans="1:18" ht="24.75" customHeight="1">
      <c r="A103" s="44">
        <v>9</v>
      </c>
      <c r="B103" s="230" t="s">
        <v>449</v>
      </c>
      <c r="C103" s="231"/>
      <c r="D103" s="232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  <c r="Q103" s="41"/>
      <c r="R103" s="43"/>
    </row>
    <row r="104" spans="1:18" ht="27" customHeight="1">
      <c r="A104" s="221"/>
      <c r="B104" s="255"/>
      <c r="C104" s="233">
        <v>1</v>
      </c>
      <c r="D104" s="241" t="s">
        <v>450</v>
      </c>
      <c r="E104" s="34" t="s">
        <v>451</v>
      </c>
      <c r="F104" s="245" t="s">
        <v>54</v>
      </c>
      <c r="G104" s="245" t="s">
        <v>54</v>
      </c>
      <c r="H104" s="243" t="s">
        <v>234</v>
      </c>
      <c r="I104" s="241" t="s">
        <v>452</v>
      </c>
      <c r="J104" s="241" t="s">
        <v>453</v>
      </c>
      <c r="K104" s="243" t="s">
        <v>234</v>
      </c>
      <c r="L104" s="243" t="s">
        <v>234</v>
      </c>
      <c r="M104" s="243" t="s">
        <v>234</v>
      </c>
      <c r="N104" s="243" t="s">
        <v>234</v>
      </c>
      <c r="O104" s="243" t="s">
        <v>234</v>
      </c>
      <c r="P104" s="252">
        <v>200000000</v>
      </c>
      <c r="Q104" s="241" t="s">
        <v>454</v>
      </c>
      <c r="R104" s="36"/>
    </row>
    <row r="105" spans="1:18" ht="38.25">
      <c r="A105" s="222"/>
      <c r="B105" s="255"/>
      <c r="C105" s="234"/>
      <c r="D105" s="247"/>
      <c r="E105" s="34" t="s">
        <v>331</v>
      </c>
      <c r="F105" s="251"/>
      <c r="G105" s="251"/>
      <c r="H105" s="250"/>
      <c r="I105" s="247"/>
      <c r="J105" s="247"/>
      <c r="K105" s="250"/>
      <c r="L105" s="250"/>
      <c r="M105" s="250"/>
      <c r="N105" s="250"/>
      <c r="O105" s="250"/>
      <c r="P105" s="253"/>
      <c r="Q105" s="247"/>
      <c r="R105" s="36"/>
    </row>
    <row r="106" spans="1:18" ht="38.25">
      <c r="A106" s="222"/>
      <c r="B106" s="255"/>
      <c r="C106" s="234"/>
      <c r="D106" s="247"/>
      <c r="E106" s="34" t="s">
        <v>312</v>
      </c>
      <c r="F106" s="251"/>
      <c r="G106" s="251"/>
      <c r="H106" s="250"/>
      <c r="I106" s="247"/>
      <c r="J106" s="247"/>
      <c r="K106" s="250"/>
      <c r="L106" s="250"/>
      <c r="M106" s="250"/>
      <c r="N106" s="250"/>
      <c r="O106" s="250"/>
      <c r="P106" s="253"/>
      <c r="Q106" s="247"/>
      <c r="R106" s="36"/>
    </row>
    <row r="107" spans="1:18" ht="38.25">
      <c r="A107" s="222"/>
      <c r="B107" s="255"/>
      <c r="C107" s="235"/>
      <c r="D107" s="242"/>
      <c r="E107" s="34" t="s">
        <v>329</v>
      </c>
      <c r="F107" s="246"/>
      <c r="G107" s="246"/>
      <c r="H107" s="244"/>
      <c r="I107" s="242"/>
      <c r="J107" s="242"/>
      <c r="K107" s="244"/>
      <c r="L107" s="244"/>
      <c r="M107" s="244"/>
      <c r="N107" s="244"/>
      <c r="O107" s="244"/>
      <c r="P107" s="254"/>
      <c r="Q107" s="242"/>
      <c r="R107" s="36"/>
    </row>
    <row r="108" spans="1:18" ht="25.5">
      <c r="A108" s="222"/>
      <c r="B108" s="255"/>
      <c r="C108" s="37">
        <v>2</v>
      </c>
      <c r="D108" s="34" t="s">
        <v>455</v>
      </c>
      <c r="E108" s="34" t="s">
        <v>47</v>
      </c>
      <c r="F108" s="16" t="s">
        <v>234</v>
      </c>
      <c r="G108" s="15" t="s">
        <v>54</v>
      </c>
      <c r="H108" s="15" t="s">
        <v>54</v>
      </c>
      <c r="I108" s="34" t="s">
        <v>456</v>
      </c>
      <c r="J108" s="34" t="s">
        <v>457</v>
      </c>
      <c r="K108" s="16" t="s">
        <v>234</v>
      </c>
      <c r="L108" s="16" t="s">
        <v>234</v>
      </c>
      <c r="M108" s="16" t="s">
        <v>234</v>
      </c>
      <c r="N108" s="16" t="s">
        <v>234</v>
      </c>
      <c r="O108" s="16" t="s">
        <v>234</v>
      </c>
      <c r="P108" s="38">
        <v>75000000</v>
      </c>
      <c r="Q108" s="34" t="s">
        <v>242</v>
      </c>
      <c r="R108" s="36"/>
    </row>
    <row r="109" spans="1:18" ht="30">
      <c r="A109" s="222"/>
      <c r="B109" s="255"/>
      <c r="C109" s="37">
        <v>3</v>
      </c>
      <c r="D109" s="34" t="s">
        <v>458</v>
      </c>
      <c r="E109" s="34" t="s">
        <v>47</v>
      </c>
      <c r="F109" s="16" t="s">
        <v>234</v>
      </c>
      <c r="G109" s="15" t="s">
        <v>54</v>
      </c>
      <c r="H109" s="15" t="s">
        <v>54</v>
      </c>
      <c r="I109" s="34" t="s">
        <v>459</v>
      </c>
      <c r="J109" s="34" t="s">
        <v>457</v>
      </c>
      <c r="K109" s="16" t="s">
        <v>234</v>
      </c>
      <c r="L109" s="16" t="s">
        <v>234</v>
      </c>
      <c r="M109" s="16" t="s">
        <v>234</v>
      </c>
      <c r="N109" s="16" t="s">
        <v>234</v>
      </c>
      <c r="O109" s="16" t="s">
        <v>234</v>
      </c>
      <c r="P109" s="38">
        <v>60000000</v>
      </c>
      <c r="Q109" s="34" t="s">
        <v>460</v>
      </c>
      <c r="R109" s="36" t="s">
        <v>273</v>
      </c>
    </row>
    <row r="110" spans="1:18" ht="25.5">
      <c r="A110" s="222"/>
      <c r="B110" s="255"/>
      <c r="C110" s="37">
        <v>4</v>
      </c>
      <c r="D110" s="34" t="s">
        <v>461</v>
      </c>
      <c r="E110" s="34" t="s">
        <v>47</v>
      </c>
      <c r="F110" s="16" t="s">
        <v>234</v>
      </c>
      <c r="G110" s="15" t="s">
        <v>54</v>
      </c>
      <c r="H110" s="15" t="s">
        <v>54</v>
      </c>
      <c r="I110" s="34" t="s">
        <v>462</v>
      </c>
      <c r="J110" s="34" t="s">
        <v>463</v>
      </c>
      <c r="K110" s="16" t="s">
        <v>234</v>
      </c>
      <c r="L110" s="16" t="s">
        <v>234</v>
      </c>
      <c r="M110" s="16" t="s">
        <v>234</v>
      </c>
      <c r="N110" s="16" t="s">
        <v>234</v>
      </c>
      <c r="O110" s="16" t="s">
        <v>234</v>
      </c>
      <c r="P110" s="38">
        <v>70000000</v>
      </c>
      <c r="Q110" s="34" t="s">
        <v>460</v>
      </c>
      <c r="R110" s="36"/>
    </row>
    <row r="111" spans="1:18" ht="25.5">
      <c r="A111" s="222"/>
      <c r="B111" s="255"/>
      <c r="C111" s="37">
        <v>5</v>
      </c>
      <c r="D111" s="34" t="s">
        <v>464</v>
      </c>
      <c r="E111" s="34" t="s">
        <v>47</v>
      </c>
      <c r="F111" s="16" t="s">
        <v>234</v>
      </c>
      <c r="G111" s="15" t="s">
        <v>54</v>
      </c>
      <c r="H111" s="15" t="s">
        <v>54</v>
      </c>
      <c r="I111" s="34" t="s">
        <v>465</v>
      </c>
      <c r="J111" s="34" t="s">
        <v>466</v>
      </c>
      <c r="K111" s="16" t="s">
        <v>234</v>
      </c>
      <c r="L111" s="15" t="s">
        <v>54</v>
      </c>
      <c r="M111" s="15" t="s">
        <v>54</v>
      </c>
      <c r="N111" s="15" t="s">
        <v>54</v>
      </c>
      <c r="O111" s="15" t="s">
        <v>54</v>
      </c>
      <c r="P111" s="38">
        <v>30000000</v>
      </c>
      <c r="Q111" s="34" t="s">
        <v>460</v>
      </c>
      <c r="R111" s="36"/>
    </row>
    <row r="112" spans="1:18" ht="15">
      <c r="A112" s="222"/>
      <c r="B112" s="255"/>
      <c r="C112" s="227" t="s">
        <v>467</v>
      </c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9"/>
      <c r="P112" s="45">
        <f>SUM(P104:P111)</f>
        <v>435000000</v>
      </c>
      <c r="Q112" s="34"/>
      <c r="R112" s="36"/>
    </row>
    <row r="113" spans="1:18" ht="26.25" customHeight="1" thickBot="1">
      <c r="A113" s="256" t="s">
        <v>468</v>
      </c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8"/>
      <c r="P113" s="48">
        <f>P112+P102+P87+P84+P79+P69+P59+P28+P22</f>
        <v>20080312000</v>
      </c>
      <c r="Q113" s="49"/>
      <c r="R113" s="50"/>
    </row>
    <row r="117" ht="15">
      <c r="O117" s="4" t="s">
        <v>469</v>
      </c>
    </row>
    <row r="118" spans="4:15" ht="15">
      <c r="D118" s="4" t="s">
        <v>470</v>
      </c>
      <c r="O118" s="4" t="s">
        <v>471</v>
      </c>
    </row>
    <row r="119" ht="15">
      <c r="O119" s="4" t="s">
        <v>472</v>
      </c>
    </row>
    <row r="124" spans="4:15" ht="15">
      <c r="D124" s="4" t="s">
        <v>473</v>
      </c>
      <c r="O124" s="51" t="s">
        <v>474</v>
      </c>
    </row>
  </sheetData>
  <sheetProtection/>
  <mergeCells count="130">
    <mergeCell ref="A113:O113"/>
    <mergeCell ref="M104:M107"/>
    <mergeCell ref="N104:N107"/>
    <mergeCell ref="O104:O107"/>
    <mergeCell ref="P104:P107"/>
    <mergeCell ref="Q104:Q107"/>
    <mergeCell ref="C112:O112"/>
    <mergeCell ref="G104:G107"/>
    <mergeCell ref="H104:H107"/>
    <mergeCell ref="I104:I107"/>
    <mergeCell ref="J104:J107"/>
    <mergeCell ref="K104:K107"/>
    <mergeCell ref="L104:L107"/>
    <mergeCell ref="N97:N100"/>
    <mergeCell ref="O97:O100"/>
    <mergeCell ref="Q97:Q100"/>
    <mergeCell ref="C102:O102"/>
    <mergeCell ref="B103:D103"/>
    <mergeCell ref="A104:A112"/>
    <mergeCell ref="B104:B112"/>
    <mergeCell ref="C104:C107"/>
    <mergeCell ref="D104:D107"/>
    <mergeCell ref="F104:F107"/>
    <mergeCell ref="O89:O96"/>
    <mergeCell ref="J89:J96"/>
    <mergeCell ref="K89:K96"/>
    <mergeCell ref="L89:L96"/>
    <mergeCell ref="M89:M96"/>
    <mergeCell ref="Q89:Q96"/>
    <mergeCell ref="E97:E100"/>
    <mergeCell ref="F97:F100"/>
    <mergeCell ref="G97:G100"/>
    <mergeCell ref="H97:H100"/>
    <mergeCell ref="J97:J100"/>
    <mergeCell ref="K97:K100"/>
    <mergeCell ref="L97:L100"/>
    <mergeCell ref="M97:M100"/>
    <mergeCell ref="H89:H96"/>
    <mergeCell ref="N89:N96"/>
    <mergeCell ref="B88:D88"/>
    <mergeCell ref="A89:A102"/>
    <mergeCell ref="B89:B102"/>
    <mergeCell ref="E89:E96"/>
    <mergeCell ref="F89:F96"/>
    <mergeCell ref="G89:G96"/>
    <mergeCell ref="B80:D80"/>
    <mergeCell ref="A81:A84"/>
    <mergeCell ref="B81:B84"/>
    <mergeCell ref="C84:O84"/>
    <mergeCell ref="B85:D85"/>
    <mergeCell ref="A86:A87"/>
    <mergeCell ref="B86:B87"/>
    <mergeCell ref="C87:O87"/>
    <mergeCell ref="B70:D70"/>
    <mergeCell ref="A71:A79"/>
    <mergeCell ref="B71:B79"/>
    <mergeCell ref="C79:O79"/>
    <mergeCell ref="K62:K66"/>
    <mergeCell ref="L62:L66"/>
    <mergeCell ref="M62:M66"/>
    <mergeCell ref="N62:N66"/>
    <mergeCell ref="O62:O66"/>
    <mergeCell ref="A61:A69"/>
    <mergeCell ref="P62:P66"/>
    <mergeCell ref="O55:O57"/>
    <mergeCell ref="Q55:Q57"/>
    <mergeCell ref="C59:O59"/>
    <mergeCell ref="B60:D60"/>
    <mergeCell ref="Q62:Q66"/>
    <mergeCell ref="B61:B69"/>
    <mergeCell ref="C62:C66"/>
    <mergeCell ref="D62:D66"/>
    <mergeCell ref="I62:I66"/>
    <mergeCell ref="J62:J66"/>
    <mergeCell ref="C69:O69"/>
    <mergeCell ref="N40:N51"/>
    <mergeCell ref="O40:O51"/>
    <mergeCell ref="Q40:Q51"/>
    <mergeCell ref="C55:C57"/>
    <mergeCell ref="D55:D57"/>
    <mergeCell ref="J55:J57"/>
    <mergeCell ref="K55:K57"/>
    <mergeCell ref="L55:L57"/>
    <mergeCell ref="M55:M57"/>
    <mergeCell ref="N55:N57"/>
    <mergeCell ref="L38:L39"/>
    <mergeCell ref="M38:M39"/>
    <mergeCell ref="N38:N39"/>
    <mergeCell ref="O38:O39"/>
    <mergeCell ref="C40:C51"/>
    <mergeCell ref="D40:D51"/>
    <mergeCell ref="J40:J51"/>
    <mergeCell ref="K40:K51"/>
    <mergeCell ref="L40:L51"/>
    <mergeCell ref="M40:M51"/>
    <mergeCell ref="D38:D39"/>
    <mergeCell ref="F38:F39"/>
    <mergeCell ref="G38:G39"/>
    <mergeCell ref="H38:H39"/>
    <mergeCell ref="J38:J39"/>
    <mergeCell ref="K38:K39"/>
    <mergeCell ref="B29:D29"/>
    <mergeCell ref="A30:A59"/>
    <mergeCell ref="B30:B59"/>
    <mergeCell ref="C31:C32"/>
    <mergeCell ref="D31:D32"/>
    <mergeCell ref="J31:J32"/>
    <mergeCell ref="C35:C36"/>
    <mergeCell ref="D35:D36"/>
    <mergeCell ref="J35:J36"/>
    <mergeCell ref="C38:C39"/>
    <mergeCell ref="A13:A22"/>
    <mergeCell ref="B13:B22"/>
    <mergeCell ref="C22:O22"/>
    <mergeCell ref="B23:D23"/>
    <mergeCell ref="A24:A28"/>
    <mergeCell ref="B24:B28"/>
    <mergeCell ref="C28:O28"/>
    <mergeCell ref="K8:O9"/>
    <mergeCell ref="P8:Q9"/>
    <mergeCell ref="R8:R10"/>
    <mergeCell ref="C10:D10"/>
    <mergeCell ref="C11:D11"/>
    <mergeCell ref="B12:D12"/>
    <mergeCell ref="A8:A10"/>
    <mergeCell ref="B8:D9"/>
    <mergeCell ref="E8:E10"/>
    <mergeCell ref="F8:H9"/>
    <mergeCell ref="I8:I10"/>
    <mergeCell ref="J8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89" zoomScaleNormal="89" zoomScalePageLayoutView="0" workbookViewId="0" topLeftCell="A1">
      <selection activeCell="O11" sqref="O11"/>
    </sheetView>
  </sheetViews>
  <sheetFormatPr defaultColWidth="9.140625" defaultRowHeight="15"/>
  <cols>
    <col min="1" max="2" width="4.00390625" style="124" customWidth="1"/>
    <col min="3" max="3" width="6.8515625" style="124" customWidth="1"/>
    <col min="4" max="4" width="49.8515625" style="125" customWidth="1"/>
    <col min="5" max="5" width="43.57421875" style="125" customWidth="1"/>
    <col min="6" max="7" width="11.57421875" style="124" customWidth="1"/>
    <col min="8" max="8" width="11.28125" style="124" customWidth="1"/>
    <col min="9" max="9" width="23.28125" style="124" customWidth="1"/>
    <col min="10" max="10" width="14.421875" style="124" customWidth="1"/>
    <col min="11" max="11" width="9.140625" style="124" customWidth="1"/>
    <col min="12" max="12" width="20.8515625" style="124" hidden="1" customWidth="1"/>
    <col min="13" max="16384" width="9.140625" style="124" customWidth="1"/>
  </cols>
  <sheetData>
    <row r="1" spans="1:11" ht="20.25" customHeight="1">
      <c r="A1" s="259" t="s">
        <v>655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5.75" customHeight="1">
      <c r="A2" s="259" t="s">
        <v>542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6:7" ht="17.25" customHeight="1">
      <c r="F3" s="124" t="s">
        <v>544</v>
      </c>
      <c r="G3" s="156" t="s">
        <v>651</v>
      </c>
    </row>
    <row r="4" spans="1:10" ht="15.75" customHeight="1">
      <c r="A4" s="126"/>
      <c r="B4" s="126"/>
      <c r="C4" s="126"/>
      <c r="D4" s="127"/>
      <c r="G4" s="156" t="s">
        <v>550</v>
      </c>
      <c r="H4" s="179"/>
      <c r="I4" s="154"/>
      <c r="J4" s="155"/>
    </row>
    <row r="5" spans="1:10" ht="25.5" customHeight="1">
      <c r="A5" s="261" t="s">
        <v>536</v>
      </c>
      <c r="B5" s="261"/>
      <c r="C5" s="261"/>
      <c r="D5" s="261" t="s">
        <v>537</v>
      </c>
      <c r="E5" s="261" t="s">
        <v>538</v>
      </c>
      <c r="F5" s="261" t="s">
        <v>539</v>
      </c>
      <c r="G5" s="261" t="s">
        <v>9</v>
      </c>
      <c r="H5" s="128" t="s">
        <v>7</v>
      </c>
      <c r="I5" s="261" t="s">
        <v>543</v>
      </c>
      <c r="J5" s="261"/>
    </row>
    <row r="6" spans="1:10" ht="26.25" customHeight="1">
      <c r="A6" s="261"/>
      <c r="B6" s="261"/>
      <c r="C6" s="261"/>
      <c r="D6" s="261"/>
      <c r="E6" s="261"/>
      <c r="F6" s="261"/>
      <c r="G6" s="261"/>
      <c r="H6" s="128" t="s">
        <v>7</v>
      </c>
      <c r="I6" s="128" t="s">
        <v>540</v>
      </c>
      <c r="J6" s="128" t="s">
        <v>22</v>
      </c>
    </row>
    <row r="7" spans="1:10" ht="12.75">
      <c r="A7" s="262">
        <v>1</v>
      </c>
      <c r="B7" s="262"/>
      <c r="C7" s="262"/>
      <c r="D7" s="129">
        <v>2</v>
      </c>
      <c r="E7" s="129">
        <v>3</v>
      </c>
      <c r="F7" s="129">
        <v>4</v>
      </c>
      <c r="G7" s="129">
        <v>5</v>
      </c>
      <c r="H7" s="129">
        <v>6</v>
      </c>
      <c r="I7" s="129">
        <v>7</v>
      </c>
      <c r="J7" s="129">
        <v>8</v>
      </c>
    </row>
    <row r="8" spans="1:10" s="162" customFormat="1" ht="58.5" customHeight="1">
      <c r="A8" s="118">
        <v>1</v>
      </c>
      <c r="B8" s="118"/>
      <c r="C8" s="118"/>
      <c r="D8" s="119" t="s">
        <v>615</v>
      </c>
      <c r="E8" s="137"/>
      <c r="F8" s="137"/>
      <c r="G8" s="144"/>
      <c r="H8" s="138"/>
      <c r="I8" s="137"/>
      <c r="J8" s="137"/>
    </row>
    <row r="9" spans="1:12" s="162" customFormat="1" ht="60" customHeight="1">
      <c r="A9" s="128">
        <v>1</v>
      </c>
      <c r="B9" s="128">
        <v>1</v>
      </c>
      <c r="C9" s="128"/>
      <c r="D9" s="158" t="s">
        <v>551</v>
      </c>
      <c r="E9" s="144"/>
      <c r="F9" s="145"/>
      <c r="G9" s="145"/>
      <c r="H9" s="143"/>
      <c r="I9" s="139"/>
      <c r="J9" s="146"/>
      <c r="L9" s="164">
        <f>SUM(I9:I25)</f>
        <v>776459000</v>
      </c>
    </row>
    <row r="10" spans="1:12" s="162" customFormat="1" ht="54" customHeight="1">
      <c r="A10" s="145">
        <v>1</v>
      </c>
      <c r="B10" s="145">
        <v>1</v>
      </c>
      <c r="C10" s="153" t="s">
        <v>552</v>
      </c>
      <c r="D10" s="144" t="s">
        <v>553</v>
      </c>
      <c r="E10" s="144" t="s">
        <v>576</v>
      </c>
      <c r="F10" s="146" t="s">
        <v>589</v>
      </c>
      <c r="G10" s="144" t="s">
        <v>546</v>
      </c>
      <c r="H10" s="143">
        <v>2020</v>
      </c>
      <c r="I10" s="152">
        <v>67560000</v>
      </c>
      <c r="J10" s="140" t="s">
        <v>545</v>
      </c>
      <c r="L10" s="146" t="s">
        <v>589</v>
      </c>
    </row>
    <row r="11" spans="1:12" s="162" customFormat="1" ht="54" customHeight="1">
      <c r="A11" s="145">
        <v>1</v>
      </c>
      <c r="B11" s="145">
        <v>1</v>
      </c>
      <c r="C11" s="153" t="s">
        <v>554</v>
      </c>
      <c r="D11" s="144" t="s">
        <v>555</v>
      </c>
      <c r="E11" s="144" t="s">
        <v>577</v>
      </c>
      <c r="F11" s="146" t="s">
        <v>590</v>
      </c>
      <c r="G11" s="144" t="s">
        <v>546</v>
      </c>
      <c r="H11" s="143">
        <v>2020</v>
      </c>
      <c r="I11" s="152">
        <v>385080000</v>
      </c>
      <c r="J11" s="140" t="s">
        <v>545</v>
      </c>
      <c r="L11" s="146" t="s">
        <v>590</v>
      </c>
    </row>
    <row r="12" spans="1:12" s="162" customFormat="1" ht="54" customHeight="1">
      <c r="A12" s="145">
        <v>1</v>
      </c>
      <c r="B12" s="145">
        <v>1</v>
      </c>
      <c r="C12" s="153" t="s">
        <v>556</v>
      </c>
      <c r="D12" s="144" t="s">
        <v>557</v>
      </c>
      <c r="E12" s="144" t="s">
        <v>578</v>
      </c>
      <c r="F12" s="146" t="s">
        <v>665</v>
      </c>
      <c r="G12" s="144" t="s">
        <v>546</v>
      </c>
      <c r="H12" s="143">
        <v>2020</v>
      </c>
      <c r="I12" s="152">
        <v>13579200</v>
      </c>
      <c r="J12" s="140" t="s">
        <v>545</v>
      </c>
      <c r="L12" s="146" t="s">
        <v>591</v>
      </c>
    </row>
    <row r="13" spans="1:12" s="162" customFormat="1" ht="66.75" customHeight="1">
      <c r="A13" s="145">
        <v>1</v>
      </c>
      <c r="B13" s="145">
        <v>1</v>
      </c>
      <c r="C13" s="153" t="s">
        <v>558</v>
      </c>
      <c r="D13" s="144" t="s">
        <v>559</v>
      </c>
      <c r="E13" s="144" t="s">
        <v>579</v>
      </c>
      <c r="F13" s="146" t="s">
        <v>592</v>
      </c>
      <c r="G13" s="144" t="s">
        <v>546</v>
      </c>
      <c r="H13" s="143">
        <v>2020</v>
      </c>
      <c r="I13" s="152">
        <v>69420000</v>
      </c>
      <c r="J13" s="140" t="s">
        <v>545</v>
      </c>
      <c r="L13" s="146" t="s">
        <v>592</v>
      </c>
    </row>
    <row r="14" spans="1:12" s="162" customFormat="1" ht="35.25" customHeight="1">
      <c r="A14" s="145">
        <v>1</v>
      </c>
      <c r="B14" s="145">
        <v>1</v>
      </c>
      <c r="C14" s="153" t="s">
        <v>560</v>
      </c>
      <c r="D14" s="144" t="s">
        <v>561</v>
      </c>
      <c r="E14" s="144" t="s">
        <v>580</v>
      </c>
      <c r="F14" s="146" t="s">
        <v>666</v>
      </c>
      <c r="G14" s="144" t="s">
        <v>546</v>
      </c>
      <c r="H14" s="143">
        <v>2020</v>
      </c>
      <c r="I14" s="152">
        <v>32844000</v>
      </c>
      <c r="J14" s="140" t="s">
        <v>545</v>
      </c>
      <c r="L14" s="146" t="s">
        <v>593</v>
      </c>
    </row>
    <row r="15" spans="1:12" s="162" customFormat="1" ht="64.5" customHeight="1">
      <c r="A15" s="145">
        <v>1</v>
      </c>
      <c r="B15" s="145">
        <v>1</v>
      </c>
      <c r="C15" s="153" t="s">
        <v>562</v>
      </c>
      <c r="D15" s="144" t="s">
        <v>563</v>
      </c>
      <c r="E15" s="144" t="s">
        <v>581</v>
      </c>
      <c r="F15" s="146" t="s">
        <v>592</v>
      </c>
      <c r="G15" s="144" t="s">
        <v>546</v>
      </c>
      <c r="H15" s="143">
        <v>2020</v>
      </c>
      <c r="I15" s="152">
        <v>2470000</v>
      </c>
      <c r="J15" s="140" t="s">
        <v>545</v>
      </c>
      <c r="L15" s="146" t="s">
        <v>592</v>
      </c>
    </row>
    <row r="16" spans="1:12" s="162" customFormat="1" ht="53.25" customHeight="1">
      <c r="A16" s="128">
        <v>1</v>
      </c>
      <c r="B16" s="128">
        <v>2</v>
      </c>
      <c r="C16" s="159"/>
      <c r="D16" s="160" t="s">
        <v>564</v>
      </c>
      <c r="E16" s="144"/>
      <c r="F16" s="146"/>
      <c r="G16" s="144"/>
      <c r="H16" s="143"/>
      <c r="I16" s="139"/>
      <c r="J16" s="140"/>
      <c r="L16" s="146"/>
    </row>
    <row r="17" spans="1:12" s="162" customFormat="1" ht="48.75" customHeight="1">
      <c r="A17" s="145">
        <v>1</v>
      </c>
      <c r="B17" s="145">
        <v>2</v>
      </c>
      <c r="C17" s="153" t="s">
        <v>552</v>
      </c>
      <c r="D17" s="161" t="s">
        <v>565</v>
      </c>
      <c r="E17" s="144" t="s">
        <v>582</v>
      </c>
      <c r="F17" s="146" t="s">
        <v>592</v>
      </c>
      <c r="G17" s="144" t="s">
        <v>546</v>
      </c>
      <c r="H17" s="143">
        <v>2020</v>
      </c>
      <c r="I17" s="139">
        <v>48820000</v>
      </c>
      <c r="J17" s="140" t="s">
        <v>656</v>
      </c>
      <c r="L17" s="146" t="s">
        <v>592</v>
      </c>
    </row>
    <row r="18" spans="1:12" s="162" customFormat="1" ht="46.5" customHeight="1">
      <c r="A18" s="145">
        <v>1</v>
      </c>
      <c r="B18" s="145">
        <v>2</v>
      </c>
      <c r="C18" s="153" t="s">
        <v>554</v>
      </c>
      <c r="D18" s="161" t="s">
        <v>566</v>
      </c>
      <c r="E18" s="144" t="s">
        <v>583</v>
      </c>
      <c r="F18" s="146" t="s">
        <v>592</v>
      </c>
      <c r="G18" s="144" t="s">
        <v>546</v>
      </c>
      <c r="H18" s="143">
        <v>2020</v>
      </c>
      <c r="I18" s="139">
        <v>23900000</v>
      </c>
      <c r="J18" s="140" t="s">
        <v>545</v>
      </c>
      <c r="L18" s="146" t="s">
        <v>592</v>
      </c>
    </row>
    <row r="19" spans="1:12" s="162" customFormat="1" ht="60" customHeight="1">
      <c r="A19" s="128">
        <v>1</v>
      </c>
      <c r="B19" s="128">
        <v>3</v>
      </c>
      <c r="C19" s="159"/>
      <c r="D19" s="160" t="s">
        <v>567</v>
      </c>
      <c r="E19" s="144"/>
      <c r="F19" s="146"/>
      <c r="G19" s="144"/>
      <c r="H19" s="143"/>
      <c r="I19" s="139"/>
      <c r="J19" s="140"/>
      <c r="L19" s="146"/>
    </row>
    <row r="20" spans="1:12" s="162" customFormat="1" ht="48" customHeight="1">
      <c r="A20" s="145">
        <v>1</v>
      </c>
      <c r="B20" s="145">
        <v>3</v>
      </c>
      <c r="C20" s="153">
        <v>2</v>
      </c>
      <c r="D20" s="161" t="s">
        <v>568</v>
      </c>
      <c r="E20" s="144" t="s">
        <v>584</v>
      </c>
      <c r="F20" s="146" t="s">
        <v>592</v>
      </c>
      <c r="G20" s="144" t="s">
        <v>546</v>
      </c>
      <c r="H20" s="143">
        <v>2020</v>
      </c>
      <c r="I20" s="139">
        <v>13200000</v>
      </c>
      <c r="J20" s="140" t="s">
        <v>595</v>
      </c>
      <c r="L20" s="146" t="s">
        <v>592</v>
      </c>
    </row>
    <row r="21" spans="1:12" s="162" customFormat="1" ht="57" customHeight="1">
      <c r="A21" s="128">
        <v>1</v>
      </c>
      <c r="B21" s="128">
        <v>4</v>
      </c>
      <c r="C21" s="159"/>
      <c r="D21" s="165" t="s">
        <v>569</v>
      </c>
      <c r="E21" s="144"/>
      <c r="F21" s="146"/>
      <c r="G21" s="144"/>
      <c r="H21" s="143"/>
      <c r="I21" s="139"/>
      <c r="J21" s="140"/>
      <c r="L21" s="146"/>
    </row>
    <row r="22" spans="1:12" s="162" customFormat="1" ht="59.25" customHeight="1">
      <c r="A22" s="145">
        <v>1</v>
      </c>
      <c r="B22" s="145">
        <v>4</v>
      </c>
      <c r="C22" s="153" t="s">
        <v>552</v>
      </c>
      <c r="D22" s="161" t="s">
        <v>570</v>
      </c>
      <c r="E22" s="144" t="s">
        <v>585</v>
      </c>
      <c r="F22" s="146" t="s">
        <v>592</v>
      </c>
      <c r="G22" s="144" t="s">
        <v>546</v>
      </c>
      <c r="H22" s="143">
        <v>2020</v>
      </c>
      <c r="I22" s="139">
        <v>4081000</v>
      </c>
      <c r="J22" s="140" t="s">
        <v>595</v>
      </c>
      <c r="L22" s="146" t="s">
        <v>592</v>
      </c>
    </row>
    <row r="23" spans="1:12" s="162" customFormat="1" ht="48" customHeight="1">
      <c r="A23" s="145">
        <v>1</v>
      </c>
      <c r="B23" s="145">
        <v>4</v>
      </c>
      <c r="C23" s="153" t="s">
        <v>556</v>
      </c>
      <c r="D23" s="166" t="s">
        <v>571</v>
      </c>
      <c r="E23" s="144" t="s">
        <v>586</v>
      </c>
      <c r="F23" s="146" t="s">
        <v>592</v>
      </c>
      <c r="G23" s="144" t="s">
        <v>546</v>
      </c>
      <c r="H23" s="143">
        <v>2020</v>
      </c>
      <c r="I23" s="139">
        <v>36320000</v>
      </c>
      <c r="J23" s="140" t="s">
        <v>594</v>
      </c>
      <c r="L23" s="146" t="s">
        <v>592</v>
      </c>
    </row>
    <row r="24" spans="1:12" s="162" customFormat="1" ht="81" customHeight="1">
      <c r="A24" s="145">
        <v>1</v>
      </c>
      <c r="B24" s="145">
        <v>4</v>
      </c>
      <c r="C24" s="153" t="s">
        <v>572</v>
      </c>
      <c r="D24" s="161" t="s">
        <v>573</v>
      </c>
      <c r="E24" s="144" t="s">
        <v>587</v>
      </c>
      <c r="F24" s="146" t="s">
        <v>592</v>
      </c>
      <c r="G24" s="144" t="s">
        <v>546</v>
      </c>
      <c r="H24" s="143">
        <v>2020</v>
      </c>
      <c r="I24" s="139">
        <v>69784800</v>
      </c>
      <c r="J24" s="140" t="s">
        <v>545</v>
      </c>
      <c r="L24" s="146" t="s">
        <v>592</v>
      </c>
    </row>
    <row r="25" spans="1:12" s="162" customFormat="1" ht="36" customHeight="1">
      <c r="A25" s="145">
        <v>1</v>
      </c>
      <c r="B25" s="145">
        <v>4</v>
      </c>
      <c r="C25" s="153" t="s">
        <v>574</v>
      </c>
      <c r="D25" s="161" t="s">
        <v>575</v>
      </c>
      <c r="E25" s="144" t="s">
        <v>588</v>
      </c>
      <c r="F25" s="146" t="s">
        <v>592</v>
      </c>
      <c r="G25" s="144" t="s">
        <v>546</v>
      </c>
      <c r="H25" s="143">
        <v>2020</v>
      </c>
      <c r="I25" s="139">
        <v>9400000</v>
      </c>
      <c r="J25" s="140" t="s">
        <v>594</v>
      </c>
      <c r="L25" s="146" t="s">
        <v>592</v>
      </c>
    </row>
    <row r="26" spans="1:10" ht="35.25" customHeight="1">
      <c r="A26" s="118">
        <v>2</v>
      </c>
      <c r="B26" s="118"/>
      <c r="C26" s="115"/>
      <c r="D26" s="119" t="s">
        <v>616</v>
      </c>
      <c r="E26" s="151"/>
      <c r="F26" s="141"/>
      <c r="G26" s="141"/>
      <c r="H26" s="143"/>
      <c r="I26" s="137"/>
      <c r="J26" s="137"/>
    </row>
    <row r="27" spans="1:10" s="162" customFormat="1" ht="24.75" customHeight="1">
      <c r="A27" s="128">
        <v>2</v>
      </c>
      <c r="B27" s="128">
        <v>1</v>
      </c>
      <c r="C27" s="145"/>
      <c r="D27" s="119" t="s">
        <v>596</v>
      </c>
      <c r="E27" s="151"/>
      <c r="F27" s="141"/>
      <c r="G27" s="141"/>
      <c r="H27" s="143"/>
      <c r="I27" s="137"/>
      <c r="J27" s="137"/>
    </row>
    <row r="28" spans="1:10" s="162" customFormat="1" ht="57.75" customHeight="1">
      <c r="A28" s="145">
        <v>2</v>
      </c>
      <c r="B28" s="145">
        <v>1</v>
      </c>
      <c r="C28" s="153" t="s">
        <v>552</v>
      </c>
      <c r="D28" s="144" t="s">
        <v>597</v>
      </c>
      <c r="E28" s="144" t="s">
        <v>608</v>
      </c>
      <c r="F28" s="146" t="s">
        <v>547</v>
      </c>
      <c r="G28" s="144" t="s">
        <v>546</v>
      </c>
      <c r="H28" s="143">
        <v>2020</v>
      </c>
      <c r="I28" s="171">
        <v>26540000</v>
      </c>
      <c r="J28" s="140" t="s">
        <v>548</v>
      </c>
    </row>
    <row r="29" spans="1:10" s="162" customFormat="1" ht="36" customHeight="1">
      <c r="A29" s="180">
        <v>2</v>
      </c>
      <c r="B29" s="180">
        <v>1</v>
      </c>
      <c r="C29" s="181" t="s">
        <v>556</v>
      </c>
      <c r="D29" s="182" t="s">
        <v>657</v>
      </c>
      <c r="E29" s="182" t="s">
        <v>658</v>
      </c>
      <c r="F29" s="146" t="s">
        <v>547</v>
      </c>
      <c r="G29" s="144" t="s">
        <v>546</v>
      </c>
      <c r="H29" s="143">
        <v>2020</v>
      </c>
      <c r="I29" s="171">
        <v>19945000</v>
      </c>
      <c r="J29" s="140" t="s">
        <v>659</v>
      </c>
    </row>
    <row r="30" spans="1:10" s="162" customFormat="1" ht="30.75" customHeight="1">
      <c r="A30" s="145">
        <v>2</v>
      </c>
      <c r="B30" s="145">
        <v>1</v>
      </c>
      <c r="C30" s="153" t="s">
        <v>601</v>
      </c>
      <c r="D30" s="144" t="s">
        <v>642</v>
      </c>
      <c r="E30" s="144" t="s">
        <v>643</v>
      </c>
      <c r="F30" s="146" t="s">
        <v>640</v>
      </c>
      <c r="G30" s="144" t="s">
        <v>546</v>
      </c>
      <c r="H30" s="143">
        <v>2020</v>
      </c>
      <c r="I30" s="171">
        <v>24500000</v>
      </c>
      <c r="J30" s="140" t="s">
        <v>548</v>
      </c>
    </row>
    <row r="31" spans="1:10" s="162" customFormat="1" ht="26.25" customHeight="1">
      <c r="A31" s="128">
        <v>2</v>
      </c>
      <c r="B31" s="128">
        <v>2</v>
      </c>
      <c r="C31" s="145"/>
      <c r="D31" s="119" t="s">
        <v>598</v>
      </c>
      <c r="E31" s="144"/>
      <c r="F31" s="146"/>
      <c r="G31" s="144"/>
      <c r="H31" s="143"/>
      <c r="I31" s="152"/>
      <c r="J31" s="140"/>
    </row>
    <row r="32" spans="1:10" s="162" customFormat="1" ht="44.25" customHeight="1">
      <c r="A32" s="145">
        <v>2</v>
      </c>
      <c r="B32" s="145">
        <v>2</v>
      </c>
      <c r="C32" s="153" t="s">
        <v>554</v>
      </c>
      <c r="D32" s="161" t="s">
        <v>599</v>
      </c>
      <c r="E32" s="144" t="s">
        <v>609</v>
      </c>
      <c r="F32" s="146" t="s">
        <v>547</v>
      </c>
      <c r="G32" s="144" t="s">
        <v>546</v>
      </c>
      <c r="H32" s="143">
        <v>2020</v>
      </c>
      <c r="I32" s="171">
        <v>87590000</v>
      </c>
      <c r="J32" s="140" t="s">
        <v>548</v>
      </c>
    </row>
    <row r="33" spans="1:10" s="162" customFormat="1" ht="26.25" customHeight="1">
      <c r="A33" s="145">
        <v>2</v>
      </c>
      <c r="B33" s="145">
        <v>2</v>
      </c>
      <c r="C33" s="153" t="s">
        <v>558</v>
      </c>
      <c r="D33" s="161" t="s">
        <v>644</v>
      </c>
      <c r="E33" s="144" t="s">
        <v>645</v>
      </c>
      <c r="F33" s="146" t="s">
        <v>547</v>
      </c>
      <c r="G33" s="144" t="s">
        <v>546</v>
      </c>
      <c r="H33" s="143">
        <v>2020</v>
      </c>
      <c r="I33" s="171">
        <v>5110000</v>
      </c>
      <c r="J33" s="140" t="s">
        <v>548</v>
      </c>
    </row>
    <row r="34" spans="1:10" s="162" customFormat="1" ht="36" customHeight="1">
      <c r="A34" s="145">
        <v>2</v>
      </c>
      <c r="B34" s="145">
        <v>2</v>
      </c>
      <c r="C34" s="153" t="s">
        <v>562</v>
      </c>
      <c r="D34" s="161" t="s">
        <v>600</v>
      </c>
      <c r="E34" s="144" t="s">
        <v>610</v>
      </c>
      <c r="F34" s="146" t="s">
        <v>547</v>
      </c>
      <c r="G34" s="144" t="s">
        <v>546</v>
      </c>
      <c r="H34" s="143">
        <v>2020</v>
      </c>
      <c r="I34" s="152">
        <v>15760000</v>
      </c>
      <c r="J34" s="140" t="s">
        <v>548</v>
      </c>
    </row>
    <row r="35" spans="1:10" s="162" customFormat="1" ht="50.25" customHeight="1">
      <c r="A35" s="145">
        <v>2</v>
      </c>
      <c r="B35" s="145">
        <v>2</v>
      </c>
      <c r="C35" s="153" t="s">
        <v>601</v>
      </c>
      <c r="D35" s="161" t="s">
        <v>602</v>
      </c>
      <c r="E35" s="144" t="s">
        <v>611</v>
      </c>
      <c r="F35" s="146" t="s">
        <v>547</v>
      </c>
      <c r="G35" s="144" t="s">
        <v>546</v>
      </c>
      <c r="H35" s="143">
        <v>2020</v>
      </c>
      <c r="I35" s="171">
        <v>33540000</v>
      </c>
      <c r="J35" s="140" t="s">
        <v>548</v>
      </c>
    </row>
    <row r="36" spans="1:10" s="162" customFormat="1" ht="34.5" customHeight="1">
      <c r="A36" s="128">
        <v>2</v>
      </c>
      <c r="B36" s="128">
        <v>3</v>
      </c>
      <c r="C36" s="145"/>
      <c r="D36" s="167" t="s">
        <v>603</v>
      </c>
      <c r="E36" s="144"/>
      <c r="F36" s="146"/>
      <c r="G36" s="144"/>
      <c r="H36" s="143">
        <v>2020</v>
      </c>
      <c r="I36" s="171"/>
      <c r="J36" s="140"/>
    </row>
    <row r="37" spans="1:10" s="162" customFormat="1" ht="39.75" customHeight="1">
      <c r="A37" s="145">
        <v>2</v>
      </c>
      <c r="B37" s="145">
        <v>3</v>
      </c>
      <c r="C37" s="153" t="s">
        <v>606</v>
      </c>
      <c r="D37" s="161" t="s">
        <v>653</v>
      </c>
      <c r="E37" s="144" t="s">
        <v>654</v>
      </c>
      <c r="F37" s="146"/>
      <c r="G37" s="144" t="s">
        <v>660</v>
      </c>
      <c r="H37" s="143">
        <v>2020</v>
      </c>
      <c r="I37" s="171">
        <v>42000000</v>
      </c>
      <c r="J37" s="140" t="s">
        <v>659</v>
      </c>
    </row>
    <row r="38" spans="1:12" s="162" customFormat="1" ht="36.75" customHeight="1">
      <c r="A38" s="128">
        <v>2</v>
      </c>
      <c r="B38" s="128">
        <v>4</v>
      </c>
      <c r="C38" s="145"/>
      <c r="D38" s="160" t="s">
        <v>604</v>
      </c>
      <c r="E38" s="144"/>
      <c r="F38" s="146"/>
      <c r="G38" s="144"/>
      <c r="H38" s="143">
        <v>2020</v>
      </c>
      <c r="I38" s="168"/>
      <c r="J38" s="140"/>
      <c r="L38" s="163"/>
    </row>
    <row r="39" spans="1:10" s="162" customFormat="1" ht="58.5" customHeight="1">
      <c r="A39" s="145">
        <v>2</v>
      </c>
      <c r="B39" s="145">
        <v>4</v>
      </c>
      <c r="C39" s="153" t="s">
        <v>572</v>
      </c>
      <c r="D39" s="161" t="s">
        <v>605</v>
      </c>
      <c r="E39" s="144" t="s">
        <v>612</v>
      </c>
      <c r="F39" s="146" t="s">
        <v>547</v>
      </c>
      <c r="G39" s="144" t="s">
        <v>546</v>
      </c>
      <c r="H39" s="143">
        <v>2020</v>
      </c>
      <c r="I39" s="168">
        <v>81900000</v>
      </c>
      <c r="J39" s="140" t="s">
        <v>548</v>
      </c>
    </row>
    <row r="40" spans="1:10" s="162" customFormat="1" ht="57.75" customHeight="1">
      <c r="A40" s="145">
        <v>2</v>
      </c>
      <c r="B40" s="145">
        <v>4</v>
      </c>
      <c r="C40" s="153" t="s">
        <v>606</v>
      </c>
      <c r="D40" s="166" t="s">
        <v>607</v>
      </c>
      <c r="E40" s="144" t="s">
        <v>613</v>
      </c>
      <c r="F40" s="146" t="s">
        <v>614</v>
      </c>
      <c r="G40" s="144" t="s">
        <v>546</v>
      </c>
      <c r="H40" s="143">
        <v>2020</v>
      </c>
      <c r="I40" s="168">
        <v>620737000</v>
      </c>
      <c r="J40" s="140" t="s">
        <v>548</v>
      </c>
    </row>
    <row r="41" spans="1:10" s="162" customFormat="1" ht="30" customHeight="1">
      <c r="A41" s="145"/>
      <c r="B41" s="145"/>
      <c r="C41" s="153"/>
      <c r="D41" s="166"/>
      <c r="E41" s="144"/>
      <c r="F41" s="146"/>
      <c r="G41" s="144"/>
      <c r="H41" s="143"/>
      <c r="I41" s="168"/>
      <c r="J41" s="140"/>
    </row>
    <row r="42" spans="1:15" ht="51" customHeight="1">
      <c r="A42" s="118">
        <v>3</v>
      </c>
      <c r="B42" s="118"/>
      <c r="C42" s="118"/>
      <c r="D42" s="119" t="s">
        <v>617</v>
      </c>
      <c r="E42" s="152"/>
      <c r="F42" s="141"/>
      <c r="G42" s="141"/>
      <c r="H42" s="143"/>
      <c r="I42" s="137"/>
      <c r="J42" s="137"/>
      <c r="O42" s="130"/>
    </row>
    <row r="43" spans="1:15" s="162" customFormat="1" ht="53.25" customHeight="1">
      <c r="A43" s="128">
        <v>3</v>
      </c>
      <c r="B43" s="128">
        <v>1</v>
      </c>
      <c r="C43" s="128"/>
      <c r="D43" s="172" t="s">
        <v>619</v>
      </c>
      <c r="E43" s="152"/>
      <c r="F43" s="141"/>
      <c r="G43" s="141"/>
      <c r="H43" s="143"/>
      <c r="I43" s="137"/>
      <c r="J43" s="137"/>
      <c r="O43" s="130"/>
    </row>
    <row r="44" spans="1:15" s="162" customFormat="1" ht="58.5" customHeight="1">
      <c r="A44" s="145">
        <v>3</v>
      </c>
      <c r="B44" s="145">
        <v>1</v>
      </c>
      <c r="C44" s="153" t="s">
        <v>554</v>
      </c>
      <c r="D44" s="166" t="s">
        <v>620</v>
      </c>
      <c r="E44" s="144" t="s">
        <v>627</v>
      </c>
      <c r="F44" s="146" t="s">
        <v>632</v>
      </c>
      <c r="G44" s="144" t="s">
        <v>546</v>
      </c>
      <c r="H44" s="143">
        <v>2020</v>
      </c>
      <c r="I44" s="139">
        <v>12000000</v>
      </c>
      <c r="J44" s="140" t="s">
        <v>594</v>
      </c>
      <c r="O44" s="130"/>
    </row>
    <row r="45" spans="1:15" s="162" customFormat="1" ht="55.5" customHeight="1">
      <c r="A45" s="145">
        <v>3</v>
      </c>
      <c r="B45" s="145">
        <v>1</v>
      </c>
      <c r="C45" s="145">
        <v>7</v>
      </c>
      <c r="D45" s="166" t="s">
        <v>621</v>
      </c>
      <c r="E45" s="173" t="s">
        <v>628</v>
      </c>
      <c r="F45" s="146" t="s">
        <v>614</v>
      </c>
      <c r="G45" s="144" t="s">
        <v>546</v>
      </c>
      <c r="H45" s="143">
        <v>2020</v>
      </c>
      <c r="I45" s="139">
        <v>4900000</v>
      </c>
      <c r="J45" s="140" t="s">
        <v>662</v>
      </c>
      <c r="O45" s="130"/>
    </row>
    <row r="46" spans="1:15" s="162" customFormat="1" ht="35.25" customHeight="1">
      <c r="A46" s="128">
        <v>3</v>
      </c>
      <c r="B46" s="128">
        <v>2</v>
      </c>
      <c r="C46" s="128"/>
      <c r="D46" s="174" t="s">
        <v>622</v>
      </c>
      <c r="E46" s="144"/>
      <c r="F46" s="146"/>
      <c r="G46" s="144"/>
      <c r="H46" s="143"/>
      <c r="I46" s="139"/>
      <c r="J46" s="140"/>
      <c r="O46" s="130"/>
    </row>
    <row r="47" spans="1:15" s="162" customFormat="1" ht="44.25" customHeight="1">
      <c r="A47" s="145">
        <v>3</v>
      </c>
      <c r="B47" s="145">
        <v>2</v>
      </c>
      <c r="C47" s="153" t="s">
        <v>552</v>
      </c>
      <c r="D47" s="166" t="s">
        <v>623</v>
      </c>
      <c r="E47" s="144" t="s">
        <v>629</v>
      </c>
      <c r="F47" s="146" t="s">
        <v>661</v>
      </c>
      <c r="G47" s="144" t="s">
        <v>546</v>
      </c>
      <c r="H47" s="143">
        <v>2020</v>
      </c>
      <c r="I47" s="139">
        <v>20000000</v>
      </c>
      <c r="J47" s="140" t="s">
        <v>652</v>
      </c>
      <c r="O47" s="130"/>
    </row>
    <row r="48" spans="1:15" s="162" customFormat="1" ht="59.25" customHeight="1">
      <c r="A48" s="145">
        <v>3</v>
      </c>
      <c r="B48" s="145">
        <v>2</v>
      </c>
      <c r="C48" s="153" t="s">
        <v>556</v>
      </c>
      <c r="D48" s="166" t="s">
        <v>624</v>
      </c>
      <c r="E48" s="144" t="s">
        <v>630</v>
      </c>
      <c r="F48" s="146" t="s">
        <v>633</v>
      </c>
      <c r="G48" s="144" t="s">
        <v>546</v>
      </c>
      <c r="H48" s="143">
        <v>2020</v>
      </c>
      <c r="I48" s="139">
        <v>160900000</v>
      </c>
      <c r="J48" s="140" t="s">
        <v>634</v>
      </c>
      <c r="O48" s="130"/>
    </row>
    <row r="49" spans="1:15" s="162" customFormat="1" ht="47.25" customHeight="1">
      <c r="A49" s="128">
        <v>3</v>
      </c>
      <c r="B49" s="128">
        <v>4</v>
      </c>
      <c r="C49" s="128"/>
      <c r="D49" s="174" t="s">
        <v>625</v>
      </c>
      <c r="E49" s="144"/>
      <c r="F49" s="146"/>
      <c r="G49" s="144"/>
      <c r="H49" s="143"/>
      <c r="I49" s="139"/>
      <c r="J49" s="140"/>
      <c r="O49" s="130"/>
    </row>
    <row r="50" spans="1:15" s="162" customFormat="1" ht="39" customHeight="1">
      <c r="A50" s="145">
        <v>3</v>
      </c>
      <c r="B50" s="145">
        <v>4</v>
      </c>
      <c r="C50" s="153" t="s">
        <v>552</v>
      </c>
      <c r="D50" s="175" t="s">
        <v>626</v>
      </c>
      <c r="E50" s="144" t="s">
        <v>631</v>
      </c>
      <c r="F50" s="146" t="s">
        <v>547</v>
      </c>
      <c r="G50" s="144" t="s">
        <v>546</v>
      </c>
      <c r="H50" s="143">
        <v>2020</v>
      </c>
      <c r="I50" s="139">
        <v>33900000</v>
      </c>
      <c r="J50" s="140" t="s">
        <v>663</v>
      </c>
      <c r="O50" s="130"/>
    </row>
    <row r="51" spans="1:10" ht="33.75" customHeight="1">
      <c r="A51" s="118">
        <v>4</v>
      </c>
      <c r="B51" s="118"/>
      <c r="C51" s="120"/>
      <c r="D51" s="119" t="s">
        <v>618</v>
      </c>
      <c r="E51" s="152"/>
      <c r="F51" s="141"/>
      <c r="G51" s="141"/>
      <c r="H51" s="143"/>
      <c r="I51" s="137"/>
      <c r="J51" s="141"/>
    </row>
    <row r="52" spans="1:10" ht="33.75" customHeight="1">
      <c r="A52" s="128">
        <v>4</v>
      </c>
      <c r="B52" s="128">
        <v>4</v>
      </c>
      <c r="C52" s="159"/>
      <c r="D52" s="169" t="s">
        <v>635</v>
      </c>
      <c r="E52" s="144"/>
      <c r="F52" s="146"/>
      <c r="G52" s="144"/>
      <c r="H52" s="143"/>
      <c r="I52" s="139"/>
      <c r="J52" s="140"/>
    </row>
    <row r="53" spans="1:10" ht="36.75" customHeight="1">
      <c r="A53" s="145">
        <v>4</v>
      </c>
      <c r="B53" s="145">
        <v>4</v>
      </c>
      <c r="C53" s="153" t="s">
        <v>552</v>
      </c>
      <c r="D53" s="170" t="s">
        <v>636</v>
      </c>
      <c r="E53" s="144" t="s">
        <v>638</v>
      </c>
      <c r="F53" s="146" t="s">
        <v>641</v>
      </c>
      <c r="G53" s="144" t="s">
        <v>546</v>
      </c>
      <c r="H53" s="143">
        <v>2020</v>
      </c>
      <c r="I53" s="139">
        <v>14500000</v>
      </c>
      <c r="J53" s="140" t="s">
        <v>548</v>
      </c>
    </row>
    <row r="54" spans="1:12" ht="42" customHeight="1">
      <c r="A54" s="145">
        <v>4</v>
      </c>
      <c r="B54" s="145">
        <v>4</v>
      </c>
      <c r="C54" s="153" t="s">
        <v>556</v>
      </c>
      <c r="D54" s="170" t="s">
        <v>637</v>
      </c>
      <c r="E54" s="147" t="s">
        <v>639</v>
      </c>
      <c r="F54" s="146" t="s">
        <v>664</v>
      </c>
      <c r="G54" s="144" t="s">
        <v>546</v>
      </c>
      <c r="H54" s="143">
        <v>2020</v>
      </c>
      <c r="I54" s="139">
        <v>19920000</v>
      </c>
      <c r="J54" s="140" t="s">
        <v>548</v>
      </c>
      <c r="L54" s="142">
        <f>SUM(I54:I55)</f>
        <v>19920000</v>
      </c>
    </row>
    <row r="55" spans="1:10" ht="26.25" customHeight="1">
      <c r="A55" s="115"/>
      <c r="B55" s="148"/>
      <c r="C55" s="115"/>
      <c r="D55" s="147"/>
      <c r="E55" s="150"/>
      <c r="F55" s="146"/>
      <c r="G55" s="145"/>
      <c r="H55" s="143"/>
      <c r="I55" s="139"/>
      <c r="J55" s="140"/>
    </row>
    <row r="56" spans="1:10" ht="33" customHeight="1">
      <c r="A56" s="118">
        <v>5</v>
      </c>
      <c r="B56" s="118"/>
      <c r="C56" s="118"/>
      <c r="D56" s="119" t="s">
        <v>646</v>
      </c>
      <c r="E56" s="152" t="s">
        <v>549</v>
      </c>
      <c r="F56" s="141"/>
      <c r="G56" s="115"/>
      <c r="H56" s="143"/>
      <c r="I56" s="137"/>
      <c r="J56" s="141"/>
    </row>
    <row r="57" spans="1:10" s="177" customFormat="1" ht="24.75" customHeight="1">
      <c r="A57" s="118">
        <v>5</v>
      </c>
      <c r="B57" s="118">
        <v>2</v>
      </c>
      <c r="C57" s="118"/>
      <c r="D57" s="119" t="s">
        <v>650</v>
      </c>
      <c r="E57" s="151"/>
      <c r="F57" s="141"/>
      <c r="G57" s="118"/>
      <c r="H57" s="176"/>
      <c r="I57" s="137"/>
      <c r="J57" s="141"/>
    </row>
    <row r="58" spans="1:10" ht="24" customHeight="1">
      <c r="A58" s="115">
        <v>5</v>
      </c>
      <c r="B58" s="115">
        <v>2</v>
      </c>
      <c r="C58" s="149" t="s">
        <v>647</v>
      </c>
      <c r="D58" s="116" t="s">
        <v>648</v>
      </c>
      <c r="E58" s="145" t="s">
        <v>649</v>
      </c>
      <c r="F58" s="115" t="s">
        <v>547</v>
      </c>
      <c r="G58" s="144" t="s">
        <v>546</v>
      </c>
      <c r="H58" s="143">
        <v>2020</v>
      </c>
      <c r="I58" s="178">
        <v>1100000</v>
      </c>
      <c r="J58" s="115" t="s">
        <v>662</v>
      </c>
    </row>
    <row r="59" spans="9:12" ht="19.5" customHeight="1">
      <c r="I59" s="142"/>
      <c r="L59" s="157" t="e">
        <f>L9+#REF!+#REF!+L54</f>
        <v>#REF!</v>
      </c>
    </row>
    <row r="60" spans="5:11" ht="14.25" customHeight="1">
      <c r="E60" s="132"/>
      <c r="I60" s="121" t="s">
        <v>541</v>
      </c>
      <c r="J60" s="117"/>
      <c r="K60" s="117"/>
    </row>
    <row r="61" spans="5:11" ht="14.25" customHeight="1">
      <c r="E61" s="132"/>
      <c r="I61" s="121" t="s">
        <v>667</v>
      </c>
      <c r="J61" s="117"/>
      <c r="K61" s="117"/>
    </row>
    <row r="62" spans="5:11" ht="14.25" customHeight="1">
      <c r="E62" s="132"/>
      <c r="I62" s="122"/>
      <c r="J62" s="117"/>
      <c r="K62" s="117"/>
    </row>
    <row r="63" spans="5:11" ht="14.25" customHeight="1">
      <c r="E63" s="132"/>
      <c r="I63" s="122"/>
      <c r="J63" s="117"/>
      <c r="K63" s="117"/>
    </row>
    <row r="64" spans="5:11" ht="14.25" customHeight="1">
      <c r="E64" s="132"/>
      <c r="I64" s="122"/>
      <c r="J64" s="117"/>
      <c r="K64" s="117"/>
    </row>
    <row r="65" spans="5:11" ht="14.25" customHeight="1">
      <c r="E65" s="132"/>
      <c r="F65" s="122"/>
      <c r="G65" s="117"/>
      <c r="H65" s="117"/>
      <c r="I65" s="123" t="s">
        <v>668</v>
      </c>
      <c r="J65" s="117"/>
      <c r="K65" s="117"/>
    </row>
    <row r="66" spans="2:10" ht="16.5" customHeight="1">
      <c r="B66" s="260"/>
      <c r="C66" s="260"/>
      <c r="D66" s="260"/>
      <c r="E66" s="132" t="s">
        <v>549</v>
      </c>
      <c r="F66" s="133"/>
      <c r="G66" s="131"/>
      <c r="H66" s="131"/>
      <c r="I66" s="134"/>
      <c r="J66" s="134"/>
    </row>
    <row r="67" spans="2:9" ht="12.75">
      <c r="B67" s="135"/>
      <c r="C67" s="135"/>
      <c r="D67" s="136"/>
      <c r="E67" s="132"/>
      <c r="F67" s="133"/>
      <c r="G67" s="131"/>
      <c r="H67" s="131"/>
      <c r="I67" s="131"/>
    </row>
  </sheetData>
  <sheetProtection/>
  <mergeCells count="10">
    <mergeCell ref="A1:K1"/>
    <mergeCell ref="A2:K2"/>
    <mergeCell ref="B66:D66"/>
    <mergeCell ref="I5:J5"/>
    <mergeCell ref="A7:C7"/>
    <mergeCell ref="A5:C6"/>
    <mergeCell ref="D5:D6"/>
    <mergeCell ref="E5:E6"/>
    <mergeCell ref="G5:G6"/>
    <mergeCell ref="F5:F6"/>
  </mergeCells>
  <printOptions/>
  <pageMargins left="0.78740157480315" right="0.748031496062992" top="0.748031496062992" bottom="0.748031496062992" header="0.31496062992126" footer="0.31496062992126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Dewa Setiawan</dc:creator>
  <cp:keywords/>
  <dc:description/>
  <cp:lastModifiedBy>PEMDES</cp:lastModifiedBy>
  <cp:lastPrinted>2019-09-30T03:07:09Z</cp:lastPrinted>
  <dcterms:created xsi:type="dcterms:W3CDTF">2013-10-29T23:17:07Z</dcterms:created>
  <dcterms:modified xsi:type="dcterms:W3CDTF">2019-10-16T05:19:37Z</dcterms:modified>
  <cp:category/>
  <cp:version/>
  <cp:contentType/>
  <cp:contentStatus/>
</cp:coreProperties>
</file>